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filterPrivacy="1" codeName="ThisWorkbook"/>
  <xr:revisionPtr revIDLastSave="8" documentId="13_ncr:1_{79FA4693-D515-4FC7-BB29-E6A46752297E}" xr6:coauthVersionLast="47" xr6:coauthVersionMax="47" xr10:uidLastSave="{7AF822AF-C9EE-4209-94F3-AFE3EA9E7464}"/>
  <bookViews>
    <workbookView xWindow="22932" yWindow="-108" windowWidth="30936" windowHeight="17496" tabRatio="862" xr2:uid="{4291E0F2-623D-499C-A4DF-5CED037F69F5}"/>
  </bookViews>
  <sheets>
    <sheet name="基本情報※ご回答お願いします" sheetId="1" r:id="rId1"/>
    <sheet name="問１" sheetId="65" r:id="rId2"/>
    <sheet name="問２" sheetId="68" r:id="rId3"/>
    <sheet name="問３" sheetId="69" r:id="rId4"/>
    <sheet name="問４" sheetId="70" r:id="rId5"/>
    <sheet name="問５" sheetId="72" r:id="rId6"/>
    <sheet name="問６" sheetId="73" r:id="rId7"/>
    <sheet name="問７" sheetId="74" r:id="rId8"/>
    <sheet name="問10" sheetId="89" r:id="rId9"/>
    <sheet name="集計シート" sheetId="63" state="hidden" r:id="rId10"/>
  </sheets>
  <definedNames>
    <definedName name="_xlnm.Print_Area" localSheetId="0">基本情報※ご回答お願いします!$A$1:$AA$49</definedName>
    <definedName name="_xlnm.Print_Area" localSheetId="1">問１!$A$5:$U$61</definedName>
    <definedName name="_xlnm.Print_Area" localSheetId="3">問３!$A$5:$U$52</definedName>
    <definedName name="家電_問1" localSheetId="1">問１!#REF!</definedName>
    <definedName name="家電_問1" localSheetId="8">問10!#REF!</definedName>
    <definedName name="家電_問1" localSheetId="2">問２!#REF!</definedName>
    <definedName name="家電_問1" localSheetId="3">問３!#REF!</definedName>
    <definedName name="家電_問1" localSheetId="4">問４!#REF!</definedName>
    <definedName name="家電_問1" localSheetId="5">問５!#REF!</definedName>
    <definedName name="家電_問1" localSheetId="6">問６!#REF!</definedName>
    <definedName name="家電_問1" localSheetId="7">問７!#REF!</definedName>
    <definedName name="家電_問1">#REF!</definedName>
    <definedName name="家電_問10">#REF!</definedName>
    <definedName name="家電_問11">#REF!</definedName>
    <definedName name="家電_問12">#REF!</definedName>
    <definedName name="家電_問13">#REF!</definedName>
    <definedName name="家電_問14">#REF!</definedName>
    <definedName name="家電_問15">#REF!</definedName>
    <definedName name="家電_問2" localSheetId="1">問１!#REF!</definedName>
    <definedName name="家電_問2" localSheetId="8">問10!#REF!</definedName>
    <definedName name="家電_問2" localSheetId="2">問２!#REF!</definedName>
    <definedName name="家電_問2" localSheetId="3">問３!#REF!</definedName>
    <definedName name="家電_問2" localSheetId="4">問４!#REF!</definedName>
    <definedName name="家電_問2" localSheetId="5">問５!#REF!</definedName>
    <definedName name="家電_問2" localSheetId="6">問６!#REF!</definedName>
    <definedName name="家電_問2" localSheetId="7">問７!#REF!</definedName>
    <definedName name="家電_問2">#REF!</definedName>
    <definedName name="家電_問29">#REF!</definedName>
    <definedName name="家電_問3" localSheetId="1">問１!#REF!</definedName>
    <definedName name="家電_問3" localSheetId="8">問10!#REF!</definedName>
    <definedName name="家電_問3" localSheetId="2">問２!#REF!</definedName>
    <definedName name="家電_問3" localSheetId="3">問３!#REF!</definedName>
    <definedName name="家電_問3" localSheetId="4">問４!#REF!</definedName>
    <definedName name="家電_問3" localSheetId="5">問５!#REF!</definedName>
    <definedName name="家電_問3" localSheetId="6">問６!#REF!</definedName>
    <definedName name="家電_問3" localSheetId="7">問７!#REF!</definedName>
    <definedName name="家電_問3">#REF!</definedName>
    <definedName name="家電_問31">#REF!</definedName>
    <definedName name="家電_問4" localSheetId="1">問１!#REF!</definedName>
    <definedName name="家電_問4" localSheetId="8">問10!#REF!</definedName>
    <definedName name="家電_問4" localSheetId="2">問２!#REF!</definedName>
    <definedName name="家電_問4" localSheetId="3">問３!#REF!</definedName>
    <definedName name="家電_問4" localSheetId="4">問４!#REF!</definedName>
    <definedName name="家電_問4" localSheetId="5">問５!#REF!</definedName>
    <definedName name="家電_問4" localSheetId="6">問６!#REF!</definedName>
    <definedName name="家電_問4" localSheetId="7">問７!#REF!</definedName>
    <definedName name="家電_問4">#REF!</definedName>
    <definedName name="家電_問5" localSheetId="1">問１!#REF!</definedName>
    <definedName name="家電_問5" localSheetId="8">問10!#REF!</definedName>
    <definedName name="家電_問5" localSheetId="2">問２!#REF!</definedName>
    <definedName name="家電_問5" localSheetId="3">問３!#REF!</definedName>
    <definedName name="家電_問5" localSheetId="4">問４!#REF!</definedName>
    <definedName name="家電_問5" localSheetId="5">問５!#REF!</definedName>
    <definedName name="家電_問5" localSheetId="6">問６!#REF!</definedName>
    <definedName name="家電_問5" localSheetId="7">問７!#REF!</definedName>
    <definedName name="家電_問5">#REF!</definedName>
    <definedName name="家電_問6" localSheetId="1">問１!#REF!</definedName>
    <definedName name="家電_問6" localSheetId="8">問10!#REF!</definedName>
    <definedName name="家電_問6" localSheetId="2">問２!#REF!</definedName>
    <definedName name="家電_問6" localSheetId="3">問３!#REF!</definedName>
    <definedName name="家電_問6" localSheetId="4">問４!#REF!</definedName>
    <definedName name="家電_問6" localSheetId="5">問５!#REF!</definedName>
    <definedName name="家電_問6" localSheetId="6">問６!#REF!</definedName>
    <definedName name="家電_問6" localSheetId="7">問７!#REF!</definedName>
    <definedName name="家電_問6">#REF!</definedName>
    <definedName name="家電_問7" localSheetId="1">問１!#REF!</definedName>
    <definedName name="家電_問7" localSheetId="8">問10!#REF!</definedName>
    <definedName name="家電_問7" localSheetId="2">問２!#REF!</definedName>
    <definedName name="家電_問7" localSheetId="3">問３!#REF!</definedName>
    <definedName name="家電_問7" localSheetId="4">問４!#REF!</definedName>
    <definedName name="家電_問7" localSheetId="5">問５!#REF!</definedName>
    <definedName name="家電_問7" localSheetId="6">問６!#REF!</definedName>
    <definedName name="家電_問7" localSheetId="7">問７!#REF!</definedName>
    <definedName name="家電_問7">#REF!</definedName>
    <definedName name="家電_問8" localSheetId="1">問１!#REF!</definedName>
    <definedName name="家電_問8" localSheetId="8">問10!#REF!</definedName>
    <definedName name="家電_問8" localSheetId="2">問２!#REF!</definedName>
    <definedName name="家電_問8" localSheetId="3">問３!#REF!</definedName>
    <definedName name="家電_問8" localSheetId="4">問４!#REF!</definedName>
    <definedName name="家電_問8" localSheetId="5">問５!#REF!</definedName>
    <definedName name="家電_問8" localSheetId="6">問６!#REF!</definedName>
    <definedName name="家電_問8" localSheetId="7">問７!#REF!</definedName>
    <definedName name="家電_問8">#REF!</definedName>
    <definedName name="家電_問9">#REF!</definedName>
    <definedName name="基本情報">基本情報※ご回答お願いします!$A$15</definedName>
    <definedName name="小電_問1">#REF!</definedName>
    <definedName name="小電_問10">#REF!</definedName>
    <definedName name="小電_問11">#REF!</definedName>
    <definedName name="小電_問12">#REF!</definedName>
    <definedName name="小電_問13">#REF!</definedName>
    <definedName name="小電_問14">#REF!</definedName>
    <definedName name="小電_問15">#REF!</definedName>
    <definedName name="小電_問16">#REF!</definedName>
    <definedName name="小電_問17">#REF!</definedName>
    <definedName name="小電_問18">#REF!</definedName>
    <definedName name="小電_問19">#REF!</definedName>
    <definedName name="小電_問2">#REF!</definedName>
    <definedName name="小電_問20">#REF!</definedName>
    <definedName name="小電_問21">#REF!</definedName>
    <definedName name="小電_問22">#REF!</definedName>
    <definedName name="小電_問3">#REF!</definedName>
    <definedName name="小電_問4">#REF!</definedName>
    <definedName name="小電_問5">#REF!</definedName>
    <definedName name="小電_問6">#REF!</definedName>
    <definedName name="小電_問7_1">#REF!</definedName>
    <definedName name="小電_問7_2">#REF!</definedName>
    <definedName name="小電_問7_3">#REF!</definedName>
    <definedName name="小電_問8">#REF!</definedName>
    <definedName name="小電_問9">#REF!</definedName>
    <definedName name="都道府県">#REF!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A69" i="73" l="1"/>
  <c r="AA59" i="73"/>
  <c r="AA49" i="73"/>
  <c r="BB9" i="63" l="1"/>
  <c r="RK9" i="63"/>
  <c r="FQ9" i="63"/>
  <c r="FP9" i="63"/>
  <c r="FM9" i="63"/>
  <c r="FN9" i="63"/>
  <c r="FO9" i="63"/>
  <c r="FK9" i="63"/>
  <c r="FL9" i="63"/>
  <c r="FH9" i="63"/>
  <c r="FI9" i="63"/>
  <c r="FJ9" i="63"/>
  <c r="FD9" i="63"/>
  <c r="FC9" i="63"/>
  <c r="EZ9" i="63"/>
  <c r="FA9" i="63"/>
  <c r="FB9" i="63"/>
  <c r="ET9" i="63"/>
  <c r="EU9" i="63"/>
  <c r="EV9" i="63"/>
  <c r="EW9" i="63"/>
  <c r="EX9" i="63"/>
  <c r="EY9" i="63"/>
  <c r="EH9" i="63"/>
  <c r="EI9" i="63"/>
  <c r="EJ9" i="63"/>
  <c r="EK9" i="63"/>
  <c r="EL9" i="63"/>
  <c r="EM9" i="63"/>
  <c r="EN9" i="63"/>
  <c r="EO9" i="63"/>
  <c r="EP9" i="63"/>
  <c r="EQ9" i="63"/>
  <c r="ER9" i="63"/>
  <c r="ES9" i="63"/>
  <c r="EG9" i="63"/>
  <c r="EF9" i="63"/>
  <c r="EE9" i="63"/>
  <c r="ED9" i="63"/>
  <c r="EA9" i="63"/>
  <c r="EB9" i="63"/>
  <c r="EC9" i="63"/>
  <c r="DR9" i="63"/>
  <c r="DS9" i="63"/>
  <c r="DT9" i="63"/>
  <c r="DU9" i="63"/>
  <c r="DV9" i="63"/>
  <c r="DW9" i="63"/>
  <c r="DX9" i="63"/>
  <c r="DY9" i="63"/>
  <c r="DZ9" i="63"/>
  <c r="DO9" i="63"/>
  <c r="DP9" i="63"/>
  <c r="DQ9" i="63"/>
  <c r="DL9" i="63"/>
  <c r="DM9" i="63"/>
  <c r="DN9" i="63"/>
  <c r="DI9" i="63"/>
  <c r="DJ9" i="63"/>
  <c r="DK9" i="63"/>
  <c r="DH9" i="63"/>
  <c r="DG9" i="63"/>
  <c r="DF9" i="63"/>
  <c r="DD9" i="63"/>
  <c r="DE9" i="63"/>
  <c r="DC9" i="63"/>
  <c r="CY9" i="63"/>
  <c r="CZ9" i="63"/>
  <c r="DA9" i="63"/>
  <c r="DB9" i="63"/>
  <c r="CR9" i="63"/>
  <c r="CS9" i="63"/>
  <c r="CT9" i="63"/>
  <c r="CU9" i="63"/>
  <c r="CV9" i="63"/>
  <c r="CW9" i="63"/>
  <c r="CX9" i="63"/>
  <c r="CJ9" i="63"/>
  <c r="CK9" i="63"/>
  <c r="CL9" i="63"/>
  <c r="CM9" i="63"/>
  <c r="CN9" i="63"/>
  <c r="CO9" i="63"/>
  <c r="CP9" i="63"/>
  <c r="CQ9" i="63"/>
  <c r="CI9" i="63"/>
  <c r="CH9" i="63"/>
  <c r="CG9" i="63"/>
  <c r="CC9" i="63"/>
  <c r="CD9" i="63"/>
  <c r="CE9" i="63"/>
  <c r="CF9" i="63"/>
  <c r="BR9" i="63"/>
  <c r="BQ9" i="63"/>
  <c r="BP9" i="63"/>
  <c r="BK9" i="63"/>
  <c r="BL9" i="63"/>
  <c r="BM9" i="63"/>
  <c r="BN9" i="63"/>
  <c r="BO9" i="63"/>
  <c r="BF9" i="63"/>
  <c r="BG9" i="63"/>
  <c r="BH9" i="63"/>
  <c r="BI9" i="63"/>
  <c r="BJ9" i="63"/>
  <c r="NX9" i="63" l="1"/>
  <c r="NU9" i="63"/>
  <c r="NV9" i="63"/>
  <c r="NW9" i="63"/>
  <c r="NM9" i="63"/>
  <c r="NN9" i="63"/>
  <c r="NO9" i="63"/>
  <c r="NP9" i="63"/>
  <c r="NQ9" i="63"/>
  <c r="NR9" i="63"/>
  <c r="NS9" i="63"/>
  <c r="NT9" i="63"/>
  <c r="NL9" i="63"/>
  <c r="MX9" i="63"/>
  <c r="MY9" i="63"/>
  <c r="MZ9" i="63"/>
  <c r="MW9" i="63"/>
  <c r="MT9" i="63"/>
  <c r="MU9" i="63"/>
  <c r="MV9" i="63"/>
  <c r="MO9" i="63"/>
  <c r="MP9" i="63"/>
  <c r="MQ9" i="63"/>
  <c r="MR9" i="63"/>
  <c r="MS9" i="63"/>
  <c r="MN9" i="63"/>
  <c r="MK9" i="63"/>
  <c r="ML9" i="63"/>
  <c r="MH9" i="63"/>
  <c r="MI9" i="63"/>
  <c r="MJ9" i="63"/>
  <c r="MG9" i="63"/>
  <c r="MM9" i="63"/>
  <c r="MD9" i="63"/>
  <c r="ME9" i="63"/>
  <c r="LY9" i="63"/>
  <c r="LZ9" i="63"/>
  <c r="MA9" i="63"/>
  <c r="MB9" i="63"/>
  <c r="MC9" i="63"/>
  <c r="MF9" i="63"/>
  <c r="LX9" i="63"/>
  <c r="LT9" i="63"/>
  <c r="LU9" i="63"/>
  <c r="LV9" i="63"/>
  <c r="LP9" i="63"/>
  <c r="LQ9" i="63"/>
  <c r="LR9" i="63"/>
  <c r="LS9" i="63"/>
  <c r="LO9" i="63"/>
  <c r="LW9" i="63"/>
  <c r="LN9" i="63"/>
  <c r="LG9" i="63"/>
  <c r="LH9" i="63"/>
  <c r="LI9" i="63"/>
  <c r="LJ9" i="63"/>
  <c r="LK9" i="63"/>
  <c r="LL9" i="63"/>
  <c r="LM9" i="63"/>
  <c r="LF9" i="63"/>
  <c r="LC9" i="63"/>
  <c r="LD9" i="63"/>
  <c r="LE9" i="63"/>
  <c r="LB9" i="63"/>
  <c r="KW9" i="63"/>
  <c r="KY9" i="63"/>
  <c r="LA9" i="63"/>
  <c r="KV9" i="63"/>
  <c r="KX9" i="63"/>
  <c r="KZ9" i="63"/>
  <c r="KM9" i="63"/>
  <c r="KO9" i="63"/>
  <c r="KQ9" i="63"/>
  <c r="KS9" i="63"/>
  <c r="KU9" i="63"/>
  <c r="KL9" i="63"/>
  <c r="KN9" i="63"/>
  <c r="KP9" i="63"/>
  <c r="KR9" i="63"/>
  <c r="KT9" i="63"/>
  <c r="KI9" i="63"/>
  <c r="KK9" i="63"/>
  <c r="JY9" i="63"/>
  <c r="KA9" i="63"/>
  <c r="KC9" i="63"/>
  <c r="KE9" i="63"/>
  <c r="KG9" i="63"/>
  <c r="JX9" i="63"/>
  <c r="JZ9" i="63"/>
  <c r="KB9" i="63"/>
  <c r="KD9" i="63"/>
  <c r="KF9" i="63"/>
  <c r="KH9" i="63"/>
  <c r="KJ9" i="63"/>
  <c r="JV9" i="63"/>
  <c r="JW9" i="63"/>
  <c r="HN9" i="63" l="1"/>
  <c r="HM9" i="63"/>
  <c r="HJ9" i="63"/>
  <c r="HK9" i="63"/>
  <c r="HL9" i="63"/>
  <c r="GW9" i="63"/>
  <c r="GX9" i="63"/>
  <c r="GY9" i="63"/>
  <c r="GZ9" i="63"/>
  <c r="HA9" i="63"/>
  <c r="HB9" i="63"/>
  <c r="HC9" i="63"/>
  <c r="HD9" i="63"/>
  <c r="HE9" i="63"/>
  <c r="HF9" i="63"/>
  <c r="HG9" i="63"/>
  <c r="HH9" i="63"/>
  <c r="HI9" i="63"/>
  <c r="GV9" i="63"/>
  <c r="D11" i="73" l="1"/>
  <c r="AA12" i="73"/>
  <c r="Z52" i="69" a="1"/>
  <c r="C52" i="69" s="1"/>
  <c r="Z37" i="69" a="1"/>
  <c r="C37" i="69" s="1"/>
  <c r="W45" i="72"/>
  <c r="W27" i="72"/>
  <c r="AD29" i="70"/>
  <c r="W23" i="68"/>
  <c r="W36" i="68"/>
  <c r="W57" i="68"/>
  <c r="W42" i="68"/>
  <c r="AA13" i="73"/>
  <c r="AA27" i="73"/>
  <c r="AA26" i="73"/>
  <c r="AA25" i="73"/>
  <c r="AA24" i="73"/>
  <c r="AA23" i="73"/>
  <c r="AA22" i="73"/>
  <c r="AA21" i="73"/>
  <c r="AA20" i="73"/>
  <c r="AA19" i="73"/>
  <c r="AA18" i="73"/>
  <c r="AA17" i="73"/>
  <c r="AA16" i="73"/>
  <c r="AA15" i="73"/>
  <c r="AA14" i="73"/>
  <c r="GU9" i="63" l="1"/>
  <c r="GT9" i="63"/>
  <c r="GS9" i="63"/>
  <c r="GR9" i="63"/>
  <c r="GQ9" i="63"/>
  <c r="GP9" i="63"/>
  <c r="GM9" i="63"/>
  <c r="GN9" i="63"/>
  <c r="GL9" i="63"/>
  <c r="GJ9" i="63"/>
  <c r="BS9" i="63" l="1"/>
  <c r="BT9" i="63"/>
  <c r="BU9" i="63"/>
  <c r="BV9" i="63"/>
  <c r="BW9" i="63"/>
  <c r="BX9" i="63"/>
  <c r="BY9" i="63"/>
  <c r="BZ9" i="63"/>
  <c r="CA9" i="63"/>
  <c r="CB9" i="63"/>
  <c r="BE9" i="63"/>
  <c r="BC9" i="63"/>
  <c r="BD9" i="63"/>
  <c r="BA9" i="63" l="1"/>
  <c r="AE9" i="63"/>
  <c r="AF9" i="63"/>
  <c r="AG9" i="63"/>
  <c r="AH9" i="63"/>
  <c r="AI9" i="63"/>
  <c r="AJ9" i="63"/>
  <c r="AK9" i="63"/>
  <c r="AL9" i="63"/>
  <c r="AM9" i="63"/>
  <c r="AN9" i="63"/>
  <c r="AO9" i="63"/>
  <c r="AP9" i="63"/>
  <c r="AQ9" i="63"/>
  <c r="AR9" i="63"/>
  <c r="AS9" i="63"/>
  <c r="AT9" i="63"/>
  <c r="AU9" i="63"/>
  <c r="AV9" i="63"/>
  <c r="AW9" i="63"/>
  <c r="AX9" i="63"/>
  <c r="AY9" i="63"/>
  <c r="AZ9" i="63"/>
  <c r="AD9" i="63"/>
  <c r="H9" i="63"/>
  <c r="I9" i="63"/>
  <c r="J9" i="63"/>
  <c r="K9" i="63"/>
  <c r="L9" i="63"/>
  <c r="M9" i="63"/>
  <c r="N9" i="63"/>
  <c r="O9" i="63"/>
  <c r="P9" i="63"/>
  <c r="Q9" i="63"/>
  <c r="R9" i="63"/>
  <c r="S9" i="63"/>
  <c r="T9" i="63"/>
  <c r="U9" i="63"/>
  <c r="V9" i="63"/>
  <c r="W9" i="63"/>
  <c r="X9" i="63"/>
  <c r="Y9" i="63"/>
  <c r="Z9" i="63"/>
  <c r="AA9" i="63"/>
  <c r="AB9" i="63"/>
  <c r="AC9" i="63"/>
  <c r="W14" i="72"/>
  <c r="W15" i="72"/>
  <c r="Z32" i="69"/>
  <c r="Z10" i="69"/>
  <c r="W38" i="65"/>
  <c r="W37" i="65"/>
  <c r="W10" i="65"/>
  <c r="W9" i="65"/>
  <c r="W60" i="65"/>
  <c r="AH9" i="74"/>
  <c r="AA50" i="73"/>
  <c r="AA60" i="73"/>
  <c r="B9" i="63" l="1"/>
  <c r="FE9" i="63" l="1"/>
  <c r="D9" i="63" l="1"/>
  <c r="E9" i="63"/>
  <c r="F9" i="63"/>
  <c r="G9" i="63"/>
  <c r="C9" i="63"/>
  <c r="AH38" i="74" l="1"/>
  <c r="AH21" i="74"/>
  <c r="GO9" i="63" l="1"/>
  <c r="GK9" i="63"/>
  <c r="FZ9" i="63"/>
  <c r="FY9" i="63"/>
  <c r="FX9" i="63"/>
  <c r="FW9" i="63"/>
  <c r="FV9" i="63"/>
  <c r="FU9" i="63"/>
  <c r="FT9" i="63"/>
  <c r="FS9" i="63"/>
  <c r="FR9" i="63"/>
  <c r="FG9" i="63"/>
  <c r="FF9" i="63"/>
  <c r="AA78" i="73"/>
  <c r="AA70" i="73"/>
  <c r="AA37" i="73"/>
  <c r="AA38" i="73"/>
  <c r="AA39" i="73"/>
  <c r="AA36" i="73"/>
  <c r="W22" i="72"/>
  <c r="W32" i="6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<sst xmlns="http://schemas.openxmlformats.org/spreadsheetml/2006/main" count="1533" uniqueCount="833">
  <si>
    <t>電話</t>
    <phoneticPr fontId="2"/>
  </si>
  <si>
    <t>お名前</t>
    <phoneticPr fontId="2"/>
  </si>
  <si>
    <t>に塗りつぶされていますので、それ以外の設問に</t>
    <rPh sb="1" eb="2">
      <t>ヌ</t>
    </rPh>
    <rPh sb="16" eb="18">
      <t>イガイ</t>
    </rPh>
    <rPh sb="19" eb="21">
      <t>セツモン</t>
    </rPh>
    <phoneticPr fontId="2"/>
  </si>
  <si>
    <t>※</t>
    <phoneticPr fontId="2"/>
  </si>
  <si>
    <t>）</t>
    <phoneticPr fontId="2"/>
  </si>
  <si>
    <t>（</t>
    <phoneticPr fontId="2"/>
  </si>
  <si>
    <t>※グレーで塗りつぶされている箇所に入力されている回答は、無効回答とさせて頂きます。</t>
    <phoneticPr fontId="2"/>
  </si>
  <si>
    <t>ご回答が必要ない設問・回答欄は、</t>
    <rPh sb="1" eb="3">
      <t>カイトウ</t>
    </rPh>
    <rPh sb="4" eb="6">
      <t>ヒツヨウ</t>
    </rPh>
    <rPh sb="8" eb="10">
      <t>セツモン</t>
    </rPh>
    <rPh sb="11" eb="14">
      <t>カイトウラン</t>
    </rPh>
    <phoneticPr fontId="2"/>
  </si>
  <si>
    <t>すべてご回答をお願い致します。</t>
    <rPh sb="4" eb="6">
      <t>カイトウ</t>
    </rPh>
    <rPh sb="8" eb="9">
      <t>ネガ</t>
    </rPh>
    <rPh sb="10" eb="11">
      <t>イタ</t>
    </rPh>
    <phoneticPr fontId="2"/>
  </si>
  <si>
    <t>回答</t>
    <rPh sb="0" eb="2">
      <t>カイトウ</t>
    </rPh>
    <phoneticPr fontId="2"/>
  </si>
  <si>
    <t>1.</t>
    <phoneticPr fontId="2"/>
  </si>
  <si>
    <t>2.</t>
  </si>
  <si>
    <t>※ご回答頂いた内容に応じて、グレーで塗りつぶされる箇所は変化します。</t>
    <phoneticPr fontId="2"/>
  </si>
  <si>
    <t>E-mail</t>
    <phoneticPr fontId="2"/>
  </si>
  <si>
    <t>は文字等を入力してください。</t>
    <rPh sb="1" eb="3">
      <t>モジ</t>
    </rPh>
    <rPh sb="3" eb="4">
      <t>トウ</t>
    </rPh>
    <rPh sb="5" eb="7">
      <t>ニュウリョク</t>
    </rPh>
    <phoneticPr fontId="2"/>
  </si>
  <si>
    <r>
      <t>はリストから選択してください。 　　</t>
    </r>
    <r>
      <rPr>
        <sz val="12"/>
        <color rgb="FF0000FF"/>
        <rFont val="Meiryo UI"/>
        <family val="3"/>
        <charset val="128"/>
      </rPr>
      <t>※【Delete】キーを押すと入力した内容が消え未回答に戻ります。</t>
    </r>
    <rPh sb="6" eb="8">
      <t>センタク</t>
    </rPh>
    <rPh sb="30" eb="31">
      <t>オ</t>
    </rPh>
    <rPh sb="33" eb="35">
      <t>ニュウリョク</t>
    </rPh>
    <rPh sb="37" eb="39">
      <t>ナイヨウ</t>
    </rPh>
    <rPh sb="40" eb="41">
      <t>キ</t>
    </rPh>
    <rPh sb="42" eb="45">
      <t>ミカイトウ</t>
    </rPh>
    <rPh sb="46" eb="47">
      <t>モド</t>
    </rPh>
    <phoneticPr fontId="2"/>
  </si>
  <si>
    <t>◆ご回答者の所属、連絡先等をご記入ください。</t>
    <phoneticPr fontId="2"/>
  </si>
  <si>
    <t>回答</t>
    <rPh sb="0" eb="2">
      <t>カイトウ</t>
    </rPh>
    <phoneticPr fontId="2"/>
  </si>
  <si>
    <t>1.</t>
    <phoneticPr fontId="2"/>
  </si>
  <si>
    <t>3.</t>
  </si>
  <si>
    <t>4.</t>
  </si>
  <si>
    <t>5.</t>
  </si>
  <si>
    <t>6.</t>
  </si>
  <si>
    <t>7.</t>
  </si>
  <si>
    <t>8.</t>
  </si>
  <si>
    <t>9.</t>
  </si>
  <si>
    <t>10.</t>
  </si>
  <si>
    <t>11.</t>
  </si>
  <si>
    <t>問1-1.</t>
    <rPh sb="0" eb="1">
      <t>トイ</t>
    </rPh>
    <phoneticPr fontId="2"/>
  </si>
  <si>
    <t>問1-2.</t>
    <rPh sb="0" eb="1">
      <t>トイ</t>
    </rPh>
    <phoneticPr fontId="2"/>
  </si>
  <si>
    <t>12.</t>
  </si>
  <si>
    <t>13.</t>
  </si>
  <si>
    <t>14.</t>
  </si>
  <si>
    <t>15.</t>
  </si>
  <si>
    <t>16.</t>
  </si>
  <si>
    <t>17.</t>
  </si>
  <si>
    <t>18.</t>
  </si>
  <si>
    <t>19.</t>
  </si>
  <si>
    <t>20.</t>
  </si>
  <si>
    <t>21.</t>
  </si>
  <si>
    <t>22.</t>
  </si>
  <si>
    <t>エンジン本体</t>
  </si>
  <si>
    <t>ステアリング部品</t>
  </si>
  <si>
    <t>駆動用バッテリー</t>
  </si>
  <si>
    <t>中古部品を取り扱っていない</t>
  </si>
  <si>
    <t>その他</t>
  </si>
  <si>
    <t>1</t>
    <phoneticPr fontId="2"/>
  </si>
  <si>
    <t>2</t>
  </si>
  <si>
    <t>3</t>
  </si>
  <si>
    <t>4</t>
  </si>
  <si>
    <t>5</t>
  </si>
  <si>
    <t>6</t>
  </si>
  <si>
    <t>7</t>
  </si>
  <si>
    <t>8</t>
  </si>
  <si>
    <t>9</t>
  </si>
  <si>
    <t>問2-1.</t>
    <rPh sb="0" eb="1">
      <t>トイ</t>
    </rPh>
    <phoneticPr fontId="2"/>
  </si>
  <si>
    <t>問2-2.</t>
    <rPh sb="0" eb="1">
      <t>トイ</t>
    </rPh>
    <phoneticPr fontId="2"/>
  </si>
  <si>
    <t>問2-3.</t>
    <rPh sb="0" eb="1">
      <t>トイ</t>
    </rPh>
    <phoneticPr fontId="2"/>
  </si>
  <si>
    <t>走行距離・使用年数</t>
  </si>
  <si>
    <t>残存性能の目安</t>
  </si>
  <si>
    <t>2.</t>
    <phoneticPr fontId="2"/>
  </si>
  <si>
    <t>3.</t>
    <phoneticPr fontId="2"/>
  </si>
  <si>
    <t>4.</t>
    <phoneticPr fontId="2"/>
  </si>
  <si>
    <t>5.</t>
    <phoneticPr fontId="2"/>
  </si>
  <si>
    <t>6.</t>
    <phoneticPr fontId="2"/>
  </si>
  <si>
    <t>7.</t>
    <phoneticPr fontId="2"/>
  </si>
  <si>
    <t>8.</t>
    <phoneticPr fontId="2"/>
  </si>
  <si>
    <t>9.</t>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</si>
  <si>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</si>
  <si>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</si>
  <si>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</si>
  <si>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</si>
  <si>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</si>
  <si>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</si>
  <si>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</si>
  <si>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</si>
  <si>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</si>
  <si>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19.</t>
    <phoneticPr fontId="2"/>
  </si>
  <si>
    <t>20.</t>
    <phoneticPr fontId="2"/>
  </si>
  <si>
    <t>21.</t>
    <phoneticPr fontId="2"/>
  </si>
  <si>
    <t>問3-1.</t>
    <rPh sb="0" eb="1">
      <t>トイ</t>
    </rPh>
    <phoneticPr fontId="2"/>
  </si>
  <si>
    <t>問3-2.</t>
    <rPh sb="0" eb="1">
      <t>トイ</t>
    </rPh>
    <phoneticPr fontId="2"/>
  </si>
  <si>
    <t>問3-3.</t>
    <rPh sb="0" eb="1">
      <t>トイ</t>
    </rPh>
    <phoneticPr fontId="2"/>
  </si>
  <si>
    <t>タイヤ・ホイール</t>
  </si>
  <si>
    <t>灯火類</t>
  </si>
  <si>
    <t>問4-1.</t>
    <rPh sb="0" eb="1">
      <t>トイ</t>
    </rPh>
    <phoneticPr fontId="2"/>
  </si>
  <si>
    <t>問4-2.</t>
    <rPh sb="0" eb="1">
      <t>トイ</t>
    </rPh>
    <phoneticPr fontId="2"/>
  </si>
  <si>
    <t>次の情報項目について、現在、必要なときにどの程度入手できているか、それぞれお選びください。</t>
    <phoneticPr fontId="2"/>
  </si>
  <si>
    <t>純正品番</t>
  </si>
  <si>
    <t>互換・適合情報</t>
  </si>
  <si>
    <t>事故・修復歴</t>
  </si>
  <si>
    <t>取外し車両情報</t>
  </si>
  <si>
    <t>機能検査結果</t>
  </si>
  <si>
    <t>問6-1.</t>
    <rPh sb="0" eb="1">
      <t>トイ</t>
    </rPh>
    <phoneticPr fontId="2"/>
  </si>
  <si>
    <t>問6-2.</t>
    <rPh sb="0" eb="1">
      <t>トイ</t>
    </rPh>
    <phoneticPr fontId="2"/>
  </si>
  <si>
    <t>在庫照会・見積依頼情報</t>
    <phoneticPr fontId="15"/>
  </si>
  <si>
    <t>発注・受注情報</t>
    <phoneticPr fontId="15"/>
  </si>
  <si>
    <t>販売・利用実績</t>
    <phoneticPr fontId="15"/>
  </si>
  <si>
    <t>修理・整備案件情報</t>
    <phoneticPr fontId="15"/>
  </si>
  <si>
    <t>選択肢</t>
    <rPh sb="0" eb="3">
      <t>センタクシ</t>
    </rPh>
    <phoneticPr fontId="2"/>
  </si>
  <si>
    <t>自由記述</t>
    <rPh sb="0" eb="4">
      <t>ジユウキジュツ</t>
    </rPh>
    <phoneticPr fontId="2"/>
  </si>
  <si>
    <t>外観</t>
  </si>
  <si>
    <t>保証範囲・期間など</t>
  </si>
  <si>
    <t>（回答選択肢）</t>
    <phoneticPr fontId="2"/>
  </si>
  <si>
    <t>回答（プルダウンから回答してください。）</t>
    <phoneticPr fontId="2"/>
  </si>
  <si>
    <t>シート番号</t>
    <rPh sb="3" eb="5">
      <t>バンゴウ</t>
    </rPh>
    <phoneticPr fontId="2"/>
  </si>
  <si>
    <t>設問文</t>
    <rPh sb="0" eb="3">
      <t>セツモンブン</t>
    </rPh>
    <phoneticPr fontId="2"/>
  </si>
  <si>
    <t>カテゴリ（ある場合）</t>
    <rPh sb="7" eb="9">
      <t>バアイ</t>
    </rPh>
    <phoneticPr fontId="2"/>
  </si>
  <si>
    <t>rawデータ</t>
    <phoneticPr fontId="2"/>
  </si>
  <si>
    <t>小問名、回答方法</t>
    <rPh sb="0" eb="3">
      <t>ショウモンメイ</t>
    </rPh>
    <rPh sb="4" eb="8">
      <t>カイトウホウホウ</t>
    </rPh>
    <phoneticPr fontId="2"/>
  </si>
  <si>
    <t>配布時、非表示</t>
    <rPh sb="0" eb="3">
      <t>ハイフジ</t>
    </rPh>
    <rPh sb="4" eb="7">
      <t>ヒヒョウジ</t>
    </rPh>
    <phoneticPr fontId="2"/>
  </si>
  <si>
    <t>グレーアウト用フラグ</t>
    <rPh sb="6" eb="7">
      <t>ヨウ</t>
    </rPh>
    <phoneticPr fontId="2"/>
  </si>
  <si>
    <t>基本情報</t>
    <rPh sb="0" eb="4">
      <t>キホンジョウホウ</t>
    </rPh>
    <phoneticPr fontId="2"/>
  </si>
  <si>
    <t>4．わからない</t>
  </si>
  <si>
    <t>その他（</t>
    <phoneticPr fontId="2"/>
  </si>
  <si>
    <t>その他の内容</t>
  </si>
  <si>
    <t>2．あると助かる</t>
  </si>
  <si>
    <t>3．必要ない</t>
  </si>
  <si>
    <t>1．いつも入手できる</t>
  </si>
  <si>
    <t>2．場合によって入手できる</t>
  </si>
  <si>
    <t>3．入手困難</t>
  </si>
  <si>
    <t>4．入手を求めていない</t>
  </si>
  <si>
    <t>5．わからない</t>
  </si>
  <si>
    <t>その他の内容</t>
    <phoneticPr fontId="2"/>
  </si>
  <si>
    <t>1.国内向け販売（％）</t>
  </si>
  <si>
    <t>2.海外向け販売（％）</t>
  </si>
  <si>
    <t>3.リビルト用コア・他用途への再使用（％）</t>
  </si>
  <si>
    <t>4.素材回収（％）</t>
  </si>
  <si>
    <t>合計（％）</t>
  </si>
  <si>
    <t>把握状況</t>
    <phoneticPr fontId="2"/>
  </si>
  <si>
    <t>問１</t>
  </si>
  <si>
    <t>問２</t>
  </si>
  <si>
    <t>問３</t>
  </si>
  <si>
    <t>問４</t>
  </si>
  <si>
    <t>問６</t>
  </si>
  <si>
    <t>問７</t>
  </si>
  <si>
    <t>問4-2　単一選択</t>
  </si>
  <si>
    <t>問4-3　単一選択</t>
  </si>
  <si>
    <t>1純正品番</t>
  </si>
  <si>
    <t>2互換・適合情報</t>
  </si>
  <si>
    <t>3走行距離・使用年数</t>
  </si>
  <si>
    <t>4事故・修復歴</t>
  </si>
  <si>
    <t>5取外し車両情報</t>
  </si>
  <si>
    <t>6外観</t>
  </si>
  <si>
    <t>7機能検査結果</t>
  </si>
  <si>
    <t>8残存性能の目安</t>
  </si>
  <si>
    <t>9保証範囲・期間など</t>
  </si>
  <si>
    <t>5.その他</t>
  </si>
  <si>
    <t>4.その他</t>
  </si>
  <si>
    <t>11.海外需要・輸出価格</t>
  </si>
  <si>
    <t>区分</t>
    <phoneticPr fontId="2"/>
  </si>
  <si>
    <t>会社名</t>
    <rPh sb="0" eb="3">
      <t>カイシャメイ</t>
    </rPh>
    <phoneticPr fontId="2"/>
  </si>
  <si>
    <t>回答は５つまでお選びください</t>
    <phoneticPr fontId="2"/>
  </si>
  <si>
    <t>部署名</t>
  </si>
  <si>
    <t>お名前</t>
  </si>
  <si>
    <t>電話</t>
  </si>
  <si>
    <t>E-mail</t>
  </si>
  <si>
    <t>選択肢１～６と選択肢７が同時に選択されています。見直してください。</t>
    <rPh sb="7" eb="10">
      <t>センタクシ</t>
    </rPh>
    <phoneticPr fontId="2"/>
  </si>
  <si>
    <t>新品を優先すべき部品はない</t>
    <phoneticPr fontId="2"/>
  </si>
  <si>
    <t>トランスミッション・駆動系部品</t>
  </si>
  <si>
    <t>燃料・排気関連部品</t>
  </si>
  <si>
    <t>補機・空調・冷却関連部品</t>
  </si>
  <si>
    <t>ブレーキ・ABS関連部品</t>
  </si>
  <si>
    <t>サスペンション・ハブ関連部品</t>
  </si>
  <si>
    <t>エアバッグ・SRS・シートベルト</t>
  </si>
  <si>
    <t>外装部品（ドア、フェンダー、ボンネット、バンパー等）</t>
  </si>
  <si>
    <t>ガラス・ドアミラー</t>
  </si>
  <si>
    <t>ナビ・ディスプレイ・オーディオ</t>
  </si>
  <si>
    <t>ADAS関連部品（カメラ、レーダー、校正が必要な部品等）</t>
  </si>
  <si>
    <t>モーター・インバーター／コンバーター</t>
  </si>
  <si>
    <t>シート・内装部品</t>
  </si>
  <si>
    <t>シート名</t>
    <rPh sb="3" eb="4">
      <t>メイ</t>
    </rPh>
    <phoneticPr fontId="2"/>
  </si>
  <si>
    <t>業界横断で共有する検査項目・判定基準・表示項目・表示方法等のルールを導入し、継続的に運用するために、特に重要だと思う条件をすべてお選びください。</t>
    <phoneticPr fontId="2"/>
  </si>
  <si>
    <t>その他</t>
    <phoneticPr fontId="2"/>
  </si>
  <si>
    <t>選択肢１～20と選択肢21が同時に選択されています。見直してください。</t>
    <rPh sb="8" eb="11">
      <t>センタクシ</t>
    </rPh>
    <phoneticPr fontId="2"/>
  </si>
  <si>
    <t>1．必要</t>
    <phoneticPr fontId="2"/>
  </si>
  <si>
    <t>自動車リユース部品に関する実態調査</t>
    <rPh sb="0" eb="3">
      <t>ジドウシャ</t>
    </rPh>
    <rPh sb="7" eb="9">
      <t>ブヒン</t>
    </rPh>
    <rPh sb="10" eb="11">
      <t>カン</t>
    </rPh>
    <rPh sb="13" eb="17">
      <t>ジッタイチョウサ</t>
    </rPh>
    <phoneticPr fontId="2"/>
  </si>
  <si>
    <t>対象業界様、自動入力</t>
    <rPh sb="0" eb="2">
      <t>タイショウ</t>
    </rPh>
    <rPh sb="2" eb="4">
      <t>ギョウカイ</t>
    </rPh>
    <rPh sb="4" eb="5">
      <t>サマ</t>
    </rPh>
    <rPh sb="6" eb="10">
      <t>ジドウニュウリョク</t>
    </rPh>
    <phoneticPr fontId="2"/>
  </si>
  <si>
    <t>割合記入</t>
    <rPh sb="2" eb="4">
      <t>キニュウ</t>
    </rPh>
    <phoneticPr fontId="2"/>
  </si>
  <si>
    <t>選択肢１～10と選択肢11が同時に選択されています。見直してください。</t>
    <phoneticPr fontId="2"/>
  </si>
  <si>
    <r>
      <rPr>
        <u/>
        <sz val="12"/>
        <color theme="1"/>
        <rFont val="Meiryo UI"/>
        <family val="3"/>
        <charset val="128"/>
      </rPr>
      <t>該当するものを「</t>
    </r>
    <r>
      <rPr>
        <b/>
        <u/>
        <sz val="12"/>
        <color theme="1"/>
        <rFont val="Meiryo UI"/>
        <family val="3"/>
        <charset val="128"/>
      </rPr>
      <t>ひとつ</t>
    </r>
    <r>
      <rPr>
        <u/>
        <sz val="12"/>
        <color theme="1"/>
        <rFont val="Meiryo UI"/>
        <family val="3"/>
        <charset val="128"/>
      </rPr>
      <t>」</t>
    </r>
    <r>
      <rPr>
        <sz val="12"/>
        <color theme="1"/>
        <rFont val="Meiryo UI"/>
        <family val="3"/>
        <charset val="128"/>
      </rPr>
      <t>選んでいただく設問は該当する数字を１つお選びください。</t>
    </r>
    <rPh sb="32" eb="33">
      <t>エラ</t>
    </rPh>
    <phoneticPr fontId="2"/>
  </si>
  <si>
    <r>
      <rPr>
        <u/>
        <sz val="12"/>
        <color theme="1"/>
        <rFont val="Meiryo UI"/>
        <family val="3"/>
        <charset val="128"/>
      </rPr>
      <t>該当するものを「</t>
    </r>
    <r>
      <rPr>
        <b/>
        <u/>
        <sz val="12"/>
        <color theme="1"/>
        <rFont val="Meiryo UI"/>
        <family val="3"/>
        <charset val="128"/>
      </rPr>
      <t>すべて</t>
    </r>
    <r>
      <rPr>
        <u/>
        <sz val="12"/>
        <color theme="1"/>
        <rFont val="Meiryo UI"/>
        <family val="3"/>
        <charset val="128"/>
      </rPr>
      <t>」</t>
    </r>
    <r>
      <rPr>
        <sz val="12"/>
        <color theme="1"/>
        <rFont val="Meiryo UI"/>
        <family val="3"/>
        <charset val="128"/>
      </rPr>
      <t>選んでいただく設問は該当する項目の○をお選びください。</t>
    </r>
    <rPh sb="32" eb="33">
      <t>エラ</t>
    </rPh>
    <phoneticPr fontId="2"/>
  </si>
  <si>
    <t>構造・骨格部品（フレーム、ピラー等）</t>
    <phoneticPr fontId="2"/>
  </si>
  <si>
    <t>高電圧配線・充電関連部品</t>
    <phoneticPr fontId="2"/>
  </si>
  <si>
    <t>ECU・電子制御部品（ADAS関連を除く）</t>
    <phoneticPr fontId="2"/>
  </si>
  <si>
    <t>安全性や品質保証等の観点から、中古部品ではなく新品を優先すべきと考える部品（中古部品の利用を慎重に判断する必要があると考える部品）をすべてお選びください。</t>
    <phoneticPr fontId="2"/>
  </si>
  <si>
    <t>紙媒体</t>
    <phoneticPr fontId="15"/>
  </si>
  <si>
    <t>電子媒体（システム化はされていない）</t>
    <phoneticPr fontId="15"/>
  </si>
  <si>
    <t>システム化された電子媒体（システム名：　　）</t>
    <phoneticPr fontId="15"/>
  </si>
  <si>
    <t>問1-1　複数選択、自由記述</t>
  </si>
  <si>
    <t>問1-2　複数選択、自由記述</t>
  </si>
  <si>
    <t>1.エンジン本体</t>
    <phoneticPr fontId="2"/>
  </si>
  <si>
    <t>2.トランスミッション・駆動系部品</t>
    <phoneticPr fontId="2"/>
  </si>
  <si>
    <t>3.燃料・排気関連部品</t>
    <phoneticPr fontId="2"/>
  </si>
  <si>
    <t>4.補機・空調・冷却関連部品</t>
    <phoneticPr fontId="2"/>
  </si>
  <si>
    <t>5.ブレーキ・ABS関連部品</t>
    <phoneticPr fontId="2"/>
  </si>
  <si>
    <t>6.ステアリング部品</t>
    <phoneticPr fontId="2"/>
  </si>
  <si>
    <t>7.サスペンション・ハブ関連部品</t>
    <phoneticPr fontId="2"/>
  </si>
  <si>
    <t>8.エアバッグ・SRS・シートベルト</t>
    <phoneticPr fontId="2"/>
  </si>
  <si>
    <t>9.タイヤ・ホイール</t>
    <phoneticPr fontId="2"/>
  </si>
  <si>
    <t>10.外装部品（ドア、フェンダー、ボンネット、バンパー等）</t>
    <phoneticPr fontId="2"/>
  </si>
  <si>
    <t>11.構造・骨格部品（フレーム、ピラー等）</t>
    <phoneticPr fontId="2"/>
  </si>
  <si>
    <t>12.ガラス・ドアミラー</t>
    <phoneticPr fontId="2"/>
  </si>
  <si>
    <t>13.灯火類</t>
    <phoneticPr fontId="2"/>
  </si>
  <si>
    <t>14.ECU・電子制御部品（ADAS関連を除く）</t>
    <phoneticPr fontId="2"/>
  </si>
  <si>
    <t>15.ナビ・ディスプレイ・オーディオ</t>
    <phoneticPr fontId="2"/>
  </si>
  <si>
    <t>16.ADAS関連部品（カメラ、レーダー、校正が必要な部品等）</t>
    <phoneticPr fontId="2"/>
  </si>
  <si>
    <t>17.駆動用バッテリー</t>
    <phoneticPr fontId="2"/>
  </si>
  <si>
    <t>18.モーター・インバーター／コンバーター</t>
    <phoneticPr fontId="2"/>
  </si>
  <si>
    <t>19.高電圧配線・充電関連部品</t>
    <phoneticPr fontId="2"/>
  </si>
  <si>
    <t>20.シート・内装部品</t>
    <phoneticPr fontId="2"/>
  </si>
  <si>
    <t>21.中古部品を取り扱っていない</t>
    <phoneticPr fontId="2"/>
  </si>
  <si>
    <t>22.その他</t>
    <phoneticPr fontId="2"/>
  </si>
  <si>
    <t>10.その他</t>
    <phoneticPr fontId="2"/>
  </si>
  <si>
    <t>問2-1　単一選択</t>
    <phoneticPr fontId="2"/>
  </si>
  <si>
    <t>問2-2　複数選択、自由記述</t>
    <phoneticPr fontId="2"/>
  </si>
  <si>
    <t>問2-3　複数選択、自由記述</t>
    <phoneticPr fontId="2"/>
  </si>
  <si>
    <t>13.その他</t>
    <phoneticPr fontId="2"/>
  </si>
  <si>
    <t>21.新品を優先すべき部品はない</t>
    <phoneticPr fontId="2"/>
  </si>
  <si>
    <t>11.その他</t>
    <phoneticPr fontId="2"/>
  </si>
  <si>
    <t>その他の部品名</t>
    <phoneticPr fontId="2"/>
  </si>
  <si>
    <t>1.紙媒体</t>
  </si>
  <si>
    <t>2.電子媒体（システム化はされていない）</t>
  </si>
  <si>
    <t>3.システム化された電子媒体（システム名：　　）</t>
  </si>
  <si>
    <t>1.在庫照会・見積依頼情報</t>
  </si>
  <si>
    <t>2.発注・受注情報</t>
  </si>
  <si>
    <t>3.販売・利用実績</t>
  </si>
  <si>
    <t>4.修理・整備案件情報</t>
  </si>
  <si>
    <t>7.その他</t>
  </si>
  <si>
    <t>システム名</t>
  </si>
  <si>
    <t>9.モーター</t>
  </si>
  <si>
    <t>8.その他</t>
    <phoneticPr fontId="2"/>
  </si>
  <si>
    <t>5.廃棄・その他（％）</t>
    <phoneticPr fontId="2"/>
  </si>
  <si>
    <t>価格を抑えやすい</t>
  </si>
  <si>
    <t>品質・性能が均一である</t>
  </si>
  <si>
    <t>検査・整備内容を確認しやすい</t>
  </si>
  <si>
    <t>保証範囲・期間・条件が明確である</t>
  </si>
  <si>
    <t>必要な在庫を確保しやすい</t>
  </si>
  <si>
    <t>納期が安定している</t>
  </si>
  <si>
    <t>対象となる部品・品目が多い</t>
  </si>
  <si>
    <t>特に課題はない</t>
    <phoneticPr fontId="2"/>
  </si>
  <si>
    <t>問5-1.</t>
    <rPh sb="0" eb="1">
      <t>トイ</t>
    </rPh>
    <phoneticPr fontId="2"/>
  </si>
  <si>
    <t>問5-2.</t>
    <rPh sb="0" eb="1">
      <t>トイ</t>
    </rPh>
    <phoneticPr fontId="2"/>
  </si>
  <si>
    <t>高電圧の遮断・無電圧確認や、損傷品の感電・発火防止措置が難しい</t>
    <phoneticPr fontId="2"/>
  </si>
  <si>
    <t>専用工具・保護具・絶縁設備・重量物取扱設備が不足している</t>
    <phoneticPr fontId="2"/>
  </si>
  <si>
    <t>必要な教育・資格・作業経験を持つ人材が不足している</t>
    <phoneticPr fontId="2"/>
  </si>
  <si>
    <t>メーカー・車種別の作業情報を入手しにくく、手順も異なるため対応しにくい</t>
    <phoneticPr fontId="2"/>
  </si>
  <si>
    <t>再利用可否や性能区分の判定基準が明確でない</t>
    <phoneticPr fontId="2"/>
  </si>
  <si>
    <t>専門事業者へ作業を委託する、または部品を売却・譲渡する</t>
    <phoneticPr fontId="2"/>
  </si>
  <si>
    <t>メーカー・仕入先・リビルト事業者等へ返却する</t>
    <phoneticPr fontId="2"/>
  </si>
  <si>
    <t>車両から取り外さず、車両ごと対応可能な事業者へ引き渡す</t>
    <phoneticPr fontId="2"/>
  </si>
  <si>
    <t>部品として再利用せず、素材・資源回収へ回す</t>
    <phoneticPr fontId="2"/>
  </si>
  <si>
    <t>取外し・仕入れ・販売・取付け等の取扱いを断る</t>
    <phoneticPr fontId="2"/>
  </si>
  <si>
    <t>取付後の初期化・設定・校正・認証への対応が難しい</t>
    <phoneticPr fontId="2"/>
  </si>
  <si>
    <t>専用設備の導入や専門事業者への委託に伴う費用負担が大きい</t>
    <phoneticPr fontId="2"/>
  </si>
  <si>
    <t>事故・浸水・使用履歴や、内部の損傷・劣化、絶縁・漏電・発熱等の安全性を評価しにくい</t>
    <phoneticPr fontId="2"/>
  </si>
  <si>
    <t>診断・検査に必要な機器・設備が不足している</t>
    <phoneticPr fontId="2"/>
  </si>
  <si>
    <t>残存性能や安全性を評価できる人材が不足している</t>
    <phoneticPr fontId="2"/>
  </si>
  <si>
    <t>車載状態での確認や、ソフトウェア・認証・診断通信への対応が必要で検査しにくい</t>
    <phoneticPr fontId="2"/>
  </si>
  <si>
    <t>検査に時間・費用がかかり、外部検査を依頼できる事業者も限られる</t>
    <phoneticPr fontId="2"/>
  </si>
  <si>
    <t>損傷品の隔離や、異常・発火時の安全確保・緊急対応が難しい</t>
    <phoneticPr fontId="2"/>
  </si>
  <si>
    <t>高電圧部品に適した保管・隔離場所や安全設備が不足している</t>
    <phoneticPr fontId="2"/>
  </si>
  <si>
    <t>保管・輸送時の安全管理や緊急対応を担う体制が不足している</t>
    <phoneticPr fontId="2"/>
  </si>
  <si>
    <t>法令・基準に適合した梱包・保管・輸送方法が分からない、または統一されていない</t>
    <phoneticPr fontId="2"/>
  </si>
  <si>
    <t>温湿度・充電率・端子保護・定期点検等の保管管理負担が大きい</t>
    <phoneticPr fontId="2"/>
  </si>
  <si>
    <t>規制対応可能な輸送事業者が限られ、専用梱包・保管・輸送の費用負担も大きい</t>
    <phoneticPr fontId="2"/>
  </si>
  <si>
    <t>純正品番・部品識別番号</t>
    <phoneticPr fontId="2"/>
  </si>
  <si>
    <t>互換・適合情報（型式、仕様、ソフトウェア、校正・初期化の要否）</t>
    <phoneticPr fontId="2"/>
  </si>
  <si>
    <t>使用期間・走行距離</t>
    <phoneticPr fontId="2"/>
  </si>
  <si>
    <t>取外し車両、事故・浸水・修復・不具合等の履歴</t>
    <phoneticPr fontId="2"/>
  </si>
  <si>
    <t>外観・損傷・補修状態</t>
    <phoneticPr fontId="2"/>
  </si>
  <si>
    <t>動作・機能・安全性の検査結果と検査条件</t>
    <phoneticPr fontId="2"/>
  </si>
  <si>
    <t>残存性能・劣化度・使用可能期間の目安</t>
    <phoneticPr fontId="2"/>
  </si>
  <si>
    <t>保証の有無、範囲・期間・条件</t>
    <phoneticPr fontId="2"/>
  </si>
  <si>
    <t>返品・交換、不具合時の対応条件</t>
    <phoneticPr fontId="2"/>
  </si>
  <si>
    <t>販売・供給・検査事業者と履歴追跡情報</t>
    <phoneticPr fontId="2"/>
  </si>
  <si>
    <t>検査項目・方法、合否基準、表示方法が明確である</t>
    <phoneticPr fontId="2"/>
  </si>
  <si>
    <t>実務で使える共通マニュアル・様式が整備されている</t>
    <phoneticPr fontId="2"/>
  </si>
  <si>
    <t>設備・システム・検査・認証等への費用支援がある</t>
    <phoneticPr fontId="2"/>
  </si>
  <si>
    <t>教育・研修、技術支援、相談窓口が提供される</t>
    <phoneticPr fontId="2"/>
  </si>
  <si>
    <t>共通システムが整備され、既存システムと連携できる</t>
    <phoneticPr fontId="2"/>
  </si>
  <si>
    <t>保管・梱包・輸送・不適合品処理の標準と支援がある</t>
    <phoneticPr fontId="2"/>
  </si>
  <si>
    <t>責任分担、データ利用、情報管理のルールが明確である</t>
    <phoneticPr fontId="2"/>
  </si>
  <si>
    <t>既存基準と整合し、検査・認証結果を事業者間で相互承認できる</t>
    <phoneticPr fontId="2"/>
  </si>
  <si>
    <t>必須項目を必要最小限とし、段階的に導入できる</t>
    <phoneticPr fontId="2"/>
  </si>
  <si>
    <t>小規模事業者・拠点への猶予・個別支援がある</t>
    <phoneticPr fontId="2"/>
  </si>
  <si>
    <t>運用効果と負担を定期的に検証し、ルールを見直せる</t>
    <phoneticPr fontId="2"/>
  </si>
  <si>
    <t>問7-1.</t>
  </si>
  <si>
    <t>いずれか一方または両方を取り扱っておらず、全体として比較できない</t>
  </si>
  <si>
    <t>発注・返品・コア返却等の取引条件が簡便</t>
    <phoneticPr fontId="2"/>
  </si>
  <si>
    <t>問５</t>
  </si>
  <si>
    <t>本調査は、需要側と供給側の各企業に実施しています。貴社の回答設問は下表をご覧ください。</t>
    <rPh sb="0" eb="3">
      <t>ホンチョウサ</t>
    </rPh>
    <rPh sb="5" eb="8">
      <t>ジュヨウガワ</t>
    </rPh>
    <rPh sb="9" eb="11">
      <t>キョウキュウ</t>
    </rPh>
    <rPh sb="11" eb="12">
      <t>ガワ</t>
    </rPh>
    <rPh sb="13" eb="16">
      <t>カクキギョウ</t>
    </rPh>
    <rPh sb="17" eb="19">
      <t>ジッシ</t>
    </rPh>
    <rPh sb="25" eb="27">
      <t>キシャ</t>
    </rPh>
    <rPh sb="28" eb="30">
      <t>カイトウ</t>
    </rPh>
    <rPh sb="30" eb="32">
      <t>セツモン</t>
    </rPh>
    <rPh sb="33" eb="35">
      <t>カヒョウ</t>
    </rPh>
    <rPh sb="37" eb="38">
      <t>ラン</t>
    </rPh>
    <phoneticPr fontId="2"/>
  </si>
  <si>
    <t>◆回答方法</t>
    <rPh sb="1" eb="3">
      <t>カイトウ</t>
    </rPh>
    <rPh sb="3" eb="5">
      <t>ホウホウ</t>
    </rPh>
    <phoneticPr fontId="2"/>
  </si>
  <si>
    <t>◆回答対象</t>
    <rPh sb="1" eb="5">
      <t>カイトウタイショウ</t>
    </rPh>
    <phoneticPr fontId="2"/>
  </si>
  <si>
    <t>問８</t>
  </si>
  <si>
    <t>問９</t>
  </si>
  <si>
    <t>合計</t>
    <rPh sb="0" eb="2">
      <t>ゴウケイ</t>
    </rPh>
    <phoneticPr fontId="2"/>
  </si>
  <si>
    <t>問</t>
    <rPh sb="0" eb="1">
      <t>モン</t>
    </rPh>
    <phoneticPr fontId="2"/>
  </si>
  <si>
    <t>回答対象</t>
    <rPh sb="0" eb="2">
      <t>カイトウ</t>
    </rPh>
    <rPh sb="2" eb="4">
      <t>タイショウ</t>
    </rPh>
    <phoneticPr fontId="2"/>
  </si>
  <si>
    <t>調査内容</t>
    <rPh sb="0" eb="2">
      <t>チョウサ</t>
    </rPh>
    <rPh sb="2" eb="4">
      <t>ナイヨウ</t>
    </rPh>
    <phoneticPr fontId="2"/>
  </si>
  <si>
    <r>
      <t>部署名</t>
    </r>
    <r>
      <rPr>
        <sz val="8"/>
        <color theme="1"/>
        <rFont val="Meiryo UI"/>
        <family val="3"/>
        <charset val="128"/>
      </rPr>
      <t>※対応部署がある場合</t>
    </r>
    <rPh sb="4" eb="6">
      <t>タイオウ</t>
    </rPh>
    <rPh sb="6" eb="8">
      <t>ブショ</t>
    </rPh>
    <rPh sb="11" eb="13">
      <t>バアイ</t>
    </rPh>
    <phoneticPr fontId="2"/>
  </si>
  <si>
    <t>中古部品の利用・流通を拡大できる部品と、その成立条件を明らかにするためには、現在多く取り扱われている部品、今後の需要見通し、中古部品が新品より採用・利用されやすい理由等を明らかにする必要があります。本設問では、現在の取扱・利用状況、今後3～5年の拡大余地、採用・利用されやすい理由について伺います。</t>
    <rPh sb="144" eb="145">
      <t>ウカガ</t>
    </rPh>
    <phoneticPr fontId="2"/>
  </si>
  <si>
    <t>本設問では、中古部品利用の提案・採用を促進するための有効な条件や支援策の整理に向けて、部品の検索から提案・採用に至る割合、提案しやすい条件、中古部品の採用を妨げる要因、顧客説明に有効な情報と説明上の課題を伺います。</t>
    <rPh sb="0" eb="1">
      <t>ホン</t>
    </rPh>
    <rPh sb="1" eb="3">
      <t>セツモン</t>
    </rPh>
    <rPh sb="10" eb="12">
      <t>リヨウ</t>
    </rPh>
    <rPh sb="36" eb="38">
      <t>セイリ</t>
    </rPh>
    <rPh sb="39" eb="40">
      <t>ム</t>
    </rPh>
    <rPh sb="43" eb="45">
      <t>ブヒン</t>
    </rPh>
    <rPh sb="70" eb="74">
      <t>チュウコブヒン</t>
    </rPh>
    <rPh sb="102" eb="103">
      <t>ウカガ</t>
    </rPh>
    <phoneticPr fontId="2"/>
  </si>
  <si>
    <t>問1.中古部品の取扱・利用実態と今後の需要</t>
    <rPh sb="0" eb="1">
      <t>トイ</t>
    </rPh>
    <phoneticPr fontId="2"/>
  </si>
  <si>
    <t>問2.中古部品の提案・採用状況と課題</t>
    <phoneticPr fontId="2"/>
  </si>
  <si>
    <t>問3.新品・リユース・リビルト部品の使い分け</t>
    <phoneticPr fontId="2"/>
  </si>
  <si>
    <t>問4.中古部品の選定・利用判断に必要な情報</t>
    <phoneticPr fontId="2"/>
  </si>
  <si>
    <t>問5.需要・在庫情報の共有方法、課題、共通化事項</t>
    <phoneticPr fontId="2"/>
  </si>
  <si>
    <t>A)検索ヒット率</t>
    <rPh sb="2" eb="4">
      <t>ケンサク</t>
    </rPh>
    <rPh sb="7" eb="8">
      <t>リツ</t>
    </rPh>
    <phoneticPr fontId="2"/>
  </si>
  <si>
    <t>C)実際の利用率</t>
    <phoneticPr fontId="2"/>
  </si>
  <si>
    <t>B)顧客提案率</t>
    <phoneticPr fontId="2"/>
  </si>
  <si>
    <t>新品と中古部品を適切に使い分ける判断条件を明らかにするためには、部品ごとに選択される区分とその理由、新品を優先すべき部品、安全性・品質保証上の判断、リユース部品とリビルト部品の取扱い・調達・利用上の違い等を明らかにする必要があります。本設問では、部品区分の選択実態とその理由、新品を優先すべき部品、安全性・品質保証上の判断、リユース部品とリビルト部品の違いについて伺います。</t>
    <phoneticPr fontId="2"/>
  </si>
  <si>
    <t>中古部品を安心して選定・利用するために必要な情報を明らかにしたいものの、適合性・品質・履歴・保証等の情報について、必要度と実際の入手状況を十分に把握できていません。本設問では、各情報項目の必要度、必要なときの入手可能性、販売先・利用者への提供状況について伺います。</t>
    <rPh sb="82" eb="83">
      <t>ホン</t>
    </rPh>
    <rPh sb="127" eb="128">
      <t>ウカガ</t>
    </rPh>
    <phoneticPr fontId="2"/>
  </si>
  <si>
    <t>中古部品の需要と在庫のミスマッチが起きていないかを明らかにするため、本設問では、情報の共有方法・共通化の課題、在庫情報の管理・連携、需要予測、長期滞留在庫の実態について伺います。</t>
    <rPh sb="17" eb="18">
      <t>オ</t>
    </rPh>
    <rPh sb="25" eb="26">
      <t>アキ</t>
    </rPh>
    <rPh sb="34" eb="37">
      <t>ホンセツモン</t>
    </rPh>
    <rPh sb="84" eb="85">
      <t>ウカガ</t>
    </rPh>
    <phoneticPr fontId="2"/>
  </si>
  <si>
    <t>1．ほとんどヒット/提案/利用していない</t>
    <phoneticPr fontId="2"/>
  </si>
  <si>
    <t>3．たいていヒット/提案/利用する</t>
    <phoneticPr fontId="2"/>
  </si>
  <si>
    <t>5．把握していない</t>
    <phoneticPr fontId="2"/>
  </si>
  <si>
    <t>現在、貴社で取り扱いまたは利用している中古部品のうち、取扱量・利用量が多いものを最大で５つお選びください。該当しない場合は「中古部品を取り扱っていない」をお選びください。</t>
    <rPh sb="40" eb="42">
      <t>サイダイ</t>
    </rPh>
    <phoneticPr fontId="1"/>
  </si>
  <si>
    <t>純正新品</t>
    <rPh sb="0" eb="2">
      <t>ジュンセイ</t>
    </rPh>
    <rPh sb="2" eb="4">
      <t>シンピン</t>
    </rPh>
    <phoneticPr fontId="2"/>
  </si>
  <si>
    <t>社外新品</t>
    <rPh sb="0" eb="2">
      <t>シャガイ</t>
    </rPh>
    <rPh sb="2" eb="4">
      <t>シンピン</t>
    </rPh>
    <phoneticPr fontId="2"/>
  </si>
  <si>
    <t>リユース部品</t>
    <rPh sb="4" eb="6">
      <t>ブヒン</t>
    </rPh>
    <phoneticPr fontId="2"/>
  </si>
  <si>
    <t>リビルト部品</t>
    <rPh sb="4" eb="6">
      <t>ブヒン</t>
    </rPh>
    <phoneticPr fontId="2"/>
  </si>
  <si>
    <t>どちらともいえない</t>
    <phoneticPr fontId="2"/>
  </si>
  <si>
    <t>①管理媒体</t>
    <rPh sb="1" eb="3">
      <t>カンリ</t>
    </rPh>
    <rPh sb="3" eb="5">
      <t>バイタイ</t>
    </rPh>
    <phoneticPr fontId="2"/>
  </si>
  <si>
    <t>②管理している情報</t>
    <rPh sb="1" eb="3">
      <t>カンリ</t>
    </rPh>
    <phoneticPr fontId="2"/>
  </si>
  <si>
    <t>営業秘密・競争上重要な情報（仕入れ・販売・価格等）の競合他社への流出</t>
  </si>
  <si>
    <t>取引先・顧客との関係悪化、価格交渉・取引条件での不利</t>
  </si>
  <si>
    <t>提供情報の漏えい・不正利用のおそれ</t>
  </si>
  <si>
    <t>情報を集約・管理する運営主体の中立性・信頼性への不安</t>
  </si>
  <si>
    <t>個人情報・顧客情報（車両・契約者等）の取扱い、本人・取引先の同意取得</t>
  </si>
  <si>
    <t>データの所有権・提供権限の不明確さ</t>
  </si>
  <si>
    <t>共有先・利用目的・利用範囲・二次利用の管理方法の不明確さ</t>
  </si>
  <si>
    <t>誤情報・漏えい等のトラブル発生時の責任所在の不明確さ</t>
  </si>
  <si>
    <t>データ項目・定義・単位・形式の業界内での不統一</t>
  </si>
  <si>
    <t>提供する情報の範囲・頻度に関する関係者間の合意形成の難しさ</t>
  </si>
  <si>
    <t>提供可能な情報の社内でのデータ未整備</t>
  </si>
  <si>
    <t>自社情報の正確性・完全性・更新頻度の担保の難しさ</t>
  </si>
  <si>
    <t>入力・更新・確認作業の人員・時間の不足</t>
  </si>
  <si>
    <t>情報提供によるメリット・対価の不明確さ</t>
  </si>
  <si>
    <t>1.</t>
  </si>
  <si>
    <t>検査が難しい部品はない</t>
    <phoneticPr fontId="2"/>
  </si>
  <si>
    <t>動作確認・品質検査を実施できない、または実施が難しい部品</t>
    <phoneticPr fontId="2"/>
  </si>
  <si>
    <t>エンジン本体</t>
    <phoneticPr fontId="15"/>
  </si>
  <si>
    <t>トランスミッション</t>
    <phoneticPr fontId="15"/>
  </si>
  <si>
    <t>ECU・電子制御部品</t>
    <phoneticPr fontId="15"/>
  </si>
  <si>
    <t>センサー類</t>
    <phoneticPr fontId="15"/>
  </si>
  <si>
    <t>エアバッグ・SRS部品</t>
    <phoneticPr fontId="15"/>
  </si>
  <si>
    <t>駆動用バッテリー</t>
    <phoneticPr fontId="15"/>
  </si>
  <si>
    <t>インバーター／コンバーター</t>
    <phoneticPr fontId="15"/>
  </si>
  <si>
    <t>高電圧配線</t>
    <phoneticPr fontId="15"/>
  </si>
  <si>
    <t>モーター</t>
    <phoneticPr fontId="15"/>
  </si>
  <si>
    <t>エアコン関連部品</t>
    <phoneticPr fontId="15"/>
  </si>
  <si>
    <t>足回り部品</t>
    <phoneticPr fontId="15"/>
  </si>
  <si>
    <t>カメラ・レーダー等のADAS部品</t>
    <phoneticPr fontId="15"/>
  </si>
  <si>
    <t>ナビ・ディスプレイ</t>
    <phoneticPr fontId="15"/>
  </si>
  <si>
    <t>電動コンプレッサー</t>
    <phoneticPr fontId="15"/>
  </si>
  <si>
    <t>充電関連部品</t>
    <phoneticPr fontId="15"/>
  </si>
  <si>
    <t>例）検査設備がない、技術・人材が不足している、安全上のリスクがある、など</t>
    <rPh sb="0" eb="1">
      <t>レイ</t>
    </rPh>
    <rPh sb="2" eb="6">
      <t>ケンサセツビ</t>
    </rPh>
    <rPh sb="10" eb="12">
      <t>ギジュツ</t>
    </rPh>
    <rPh sb="13" eb="15">
      <t>ジンザイ</t>
    </rPh>
    <rPh sb="16" eb="18">
      <t>フソク</t>
    </rPh>
    <rPh sb="23" eb="26">
      <t>アンゼンジョウ</t>
    </rPh>
    <phoneticPr fontId="2"/>
  </si>
  <si>
    <t>【理由】※任意回答</t>
    <rPh sb="5" eb="9">
      <t>ニンイカイトウ</t>
    </rPh>
    <phoneticPr fontId="2"/>
  </si>
  <si>
    <t>純正品番・部品識別番号（純正品由来かどうかを含む）</t>
  </si>
  <si>
    <t>互換・適合情報（型式・仕様・ソフトウェア、調整・初期化の要否を含む）</t>
  </si>
  <si>
    <t>使用期間・走行距離</t>
  </si>
  <si>
    <t>事故・修復等の履歴</t>
  </si>
  <si>
    <t>外観（損傷）状態</t>
  </si>
  <si>
    <t>機能検査の方法・条件・結果</t>
  </si>
  <si>
    <t>残存性能の目安（HEV駆動用電池の残存容量等を含む）</t>
  </si>
  <si>
    <t>保証の有無、範囲・期間・条件</t>
  </si>
  <si>
    <t>返品・交換、不具合時の対応条件</t>
  </si>
  <si>
    <t>販売・供給（仕入先・取外し元）事業者（部品の出所）　</t>
  </si>
  <si>
    <t>環境効果（CO2削減量・資源循環への貢献）の表示</t>
  </si>
  <si>
    <t>10</t>
  </si>
  <si>
    <t>11</t>
  </si>
  <si>
    <t>12</t>
  </si>
  <si>
    <t>中古部品を安心して選択・利用できる品質保証のルール、特に品質の表示方法について共通化に向けて、本設問では、品質保証・表示の実態、共通化への対応可能性、追加負担、運用条件について伺います。</t>
    <rPh sb="19" eb="21">
      <t>ホショウ</t>
    </rPh>
    <rPh sb="26" eb="27">
      <t>トク</t>
    </rPh>
    <rPh sb="28" eb="30">
      <t>ヒンシツ</t>
    </rPh>
    <rPh sb="31" eb="33">
      <t>ヒョウジ</t>
    </rPh>
    <rPh sb="33" eb="35">
      <t>ホウホウ</t>
    </rPh>
    <rPh sb="39" eb="42">
      <t>キョウツウカ</t>
    </rPh>
    <rPh sb="43" eb="44">
      <t>ム</t>
    </rPh>
    <rPh sb="47" eb="50">
      <t>ホンセツモン</t>
    </rPh>
    <rPh sb="58" eb="60">
      <t>ヒョウジ</t>
    </rPh>
    <rPh sb="88" eb="89">
      <t>ウカガ</t>
    </rPh>
    <phoneticPr fontId="2"/>
  </si>
  <si>
    <t>2．時々ヒット/提案/利用する</t>
    <phoneticPr fontId="2"/>
  </si>
  <si>
    <t>4．ほぼヒット/提案/利用する</t>
    <phoneticPr fontId="2"/>
  </si>
  <si>
    <t>観点</t>
    <rPh sb="0" eb="2">
      <t>カンテン</t>
    </rPh>
    <phoneticPr fontId="2"/>
  </si>
  <si>
    <t>新品との価格差が小さく、メリットが出にくい</t>
    <phoneticPr fontId="2"/>
  </si>
  <si>
    <t>必要な部品を希望納期までに確保できない</t>
    <phoneticPr fontId="2"/>
  </si>
  <si>
    <t>品質・残存性能・履歴を示す根拠資料（検査票・部品写真等）が手元にない、または情報が不足している</t>
    <phoneticPr fontId="2"/>
  </si>
  <si>
    <t>適合性・仕様を確認できない、または確約できない（適合表・品番情報等の根拠資料がない場合を含む）</t>
    <phoneticPr fontId="2"/>
  </si>
  <si>
    <t>保証・返品条件や不具合時の対応・責任分担が不十分・不明確で、説明できない</t>
    <phoneticPr fontId="2"/>
  </si>
  <si>
    <t>取付け・調整・初期化等の追加作業の負担が大きい（自社または相手方）</t>
    <phoneticPr fontId="2"/>
  </si>
  <si>
    <t>検索・照会や説明に手間がかかり、業務負担に見合わない</t>
    <phoneticPr fontId="2"/>
  </si>
  <si>
    <t>説明に使える資料・説明手順が整備されていない</t>
    <phoneticPr fontId="2"/>
  </si>
  <si>
    <t>説明する担当者の知識・経験が不足している、または検査結果等を分かりやすく説明できない</t>
    <phoneticPr fontId="2"/>
  </si>
  <si>
    <t>相手が新品を希望する、中古部品の利点を重視しない、または先入観が強く、説明しても理解・同意を得にくい</t>
    <phoneticPr fontId="2"/>
  </si>
  <si>
    <t>メーカー・社内方針や、見積り・査定・承認手続上、採用しにくい</t>
    <phoneticPr fontId="2"/>
  </si>
  <si>
    <t>環境効果（CO2削減量等）を示す数値がない</t>
    <phoneticPr fontId="2"/>
  </si>
  <si>
    <t>新品より部品代・修理総額を抑えられる</t>
  </si>
  <si>
    <t>新品より短期間で確保できる（納期・入手性）</t>
  </si>
  <si>
    <t>新品が生産・供給終了または入手困難な部品・車両でも確保できる</t>
  </si>
  <si>
    <t>車齢が高い・走行距離が多い車両である</t>
  </si>
  <si>
    <t>車両を長期保有する予定である</t>
  </si>
  <si>
    <t>軽微な損傷または外装部品の交換である</t>
  </si>
  <si>
    <t>機能部品の交換である</t>
  </si>
  <si>
    <t>保険修理である</t>
  </si>
  <si>
    <t>自費修理である</t>
  </si>
  <si>
    <t>CO2削減・資源循環・環境負荷低減につながる</t>
  </si>
  <si>
    <t>顧客への説明や同意取得がしやすい</t>
  </si>
  <si>
    <t>特にない</t>
  </si>
  <si>
    <t>問7-3.</t>
    <phoneticPr fontId="2"/>
  </si>
  <si>
    <t>参加企業・団体の少なさによる共有効果の見込みにくさ</t>
  </si>
  <si>
    <t>特に懸念はない</t>
  </si>
  <si>
    <t>（</t>
  </si>
  <si>
    <t>）</t>
  </si>
  <si>
    <t>既存システムとの連携・改修に係る技術面・費用面の課題</t>
    <phoneticPr fontId="2"/>
  </si>
  <si>
    <t>問7.品質保証ルールの共通化</t>
    <phoneticPr fontId="2"/>
  </si>
  <si>
    <t>②供給状況</t>
    <phoneticPr fontId="2"/>
  </si>
  <si>
    <t>①保管期間</t>
    <phoneticPr fontId="2"/>
  </si>
  <si>
    <t>②廃棄基準</t>
    <phoneticPr fontId="2"/>
  </si>
  <si>
    <t>特にない</t>
    <phoneticPr fontId="2"/>
  </si>
  <si>
    <t>事業者ごとに品質表示が統一されていなく、比較して示せない</t>
    <rPh sb="11" eb="13">
      <t>トウイツ</t>
    </rPh>
    <phoneticPr fontId="2"/>
  </si>
  <si>
    <t>項目</t>
    <rPh sb="0" eb="2">
      <t>コウモク</t>
    </rPh>
    <phoneticPr fontId="2"/>
  </si>
  <si>
    <t>いずれか一方または両方を取り扱っておらず、全体として比較できない</t>
    <phoneticPr fontId="2"/>
  </si>
  <si>
    <t>補給新品のうち、メーカー純正新品とメーカー以外の社外新品を比較した場合、次の各項目はどちらにより当てはまりますか。各項目について、当てはまるものを1つずつお選びください。判断できない項目はどちらともいえないとお選びください。いずれか一方または両方を取り扱っておらず、全体として比較できない場合は、選択肢「9．いずれか一方または両方を取り扱っておらず、全体として比較できない」をお選びください。</t>
    <rPh sb="0" eb="2">
      <t>ホキュウ</t>
    </rPh>
    <rPh sb="2" eb="4">
      <t>シンピン</t>
    </rPh>
    <rPh sb="12" eb="14">
      <t>ジュンセイ</t>
    </rPh>
    <rPh sb="14" eb="16">
      <t>シンピン</t>
    </rPh>
    <rPh sb="21" eb="23">
      <t>イガイ</t>
    </rPh>
    <rPh sb="24" eb="26">
      <t>シャガイ</t>
    </rPh>
    <rPh sb="26" eb="28">
      <t>シンピン</t>
    </rPh>
    <rPh sb="105" eb="106">
      <t>エラ</t>
    </rPh>
    <phoneticPr fontId="2"/>
  </si>
  <si>
    <t>現在の提供状況にかかわらず、需要情報を他社・業界団体等へ提供することに懸念はありますか、その理由をすべてお選びください。ただし、「17.特に懸念はない」と、選択肢1.～16.は同時に選択できません。</t>
    <rPh sb="88" eb="90">
      <t>ドウジ</t>
    </rPh>
    <rPh sb="91" eb="93">
      <t>センタク</t>
    </rPh>
    <phoneticPr fontId="2"/>
  </si>
  <si>
    <t>①実施する工程</t>
    <phoneticPr fontId="2"/>
  </si>
  <si>
    <t>取外し・整備・交換</t>
    <rPh sb="0" eb="2">
      <t>トリハズ</t>
    </rPh>
    <rPh sb="4" eb="6">
      <t>セイビ</t>
    </rPh>
    <rPh sb="7" eb="9">
      <t>コウカン</t>
    </rPh>
    <phoneticPr fontId="15"/>
  </si>
  <si>
    <t>検査・評価</t>
    <rPh sb="0" eb="2">
      <t>ケンサ</t>
    </rPh>
    <rPh sb="3" eb="5">
      <t>ヒョウカ</t>
    </rPh>
    <phoneticPr fontId="15"/>
  </si>
  <si>
    <t>保管・輸送</t>
    <rPh sb="0" eb="2">
      <t>ホカン</t>
    </rPh>
    <rPh sb="3" eb="5">
      <t>ユソウ</t>
    </rPh>
    <phoneticPr fontId="15"/>
  </si>
  <si>
    <t>自社で対応が難しい</t>
    <rPh sb="0" eb="2">
      <t>ジシャ</t>
    </rPh>
    <rPh sb="3" eb="5">
      <t>タイオウ</t>
    </rPh>
    <rPh sb="6" eb="7">
      <t>ムズカ</t>
    </rPh>
    <phoneticPr fontId="15"/>
  </si>
  <si>
    <t>②　①で選んだ工程における課題</t>
    <rPh sb="4" eb="5">
      <t>エラ</t>
    </rPh>
    <rPh sb="7" eb="9">
      <t>コウテイ</t>
    </rPh>
    <rPh sb="13" eb="15">
      <t>カダイ</t>
    </rPh>
    <phoneticPr fontId="2"/>
  </si>
  <si>
    <r>
      <t>１．取外し・整備・交換　</t>
    </r>
    <r>
      <rPr>
        <sz val="8"/>
        <color theme="1"/>
        <rFont val="Meiryo UI"/>
        <family val="3"/>
        <charset val="128"/>
      </rPr>
      <t>※複数選択可</t>
    </r>
    <rPh sb="13" eb="15">
      <t>フクスウ</t>
    </rPh>
    <rPh sb="15" eb="17">
      <t>センタク</t>
    </rPh>
    <rPh sb="17" eb="18">
      <t>カ</t>
    </rPh>
    <phoneticPr fontId="2"/>
  </si>
  <si>
    <r>
      <t>２．検査・評価　</t>
    </r>
    <r>
      <rPr>
        <sz val="8"/>
        <color theme="1"/>
        <rFont val="Meiryo UI"/>
        <family val="3"/>
        <charset val="128"/>
      </rPr>
      <t>※複数選択可</t>
    </r>
    <phoneticPr fontId="2"/>
  </si>
  <si>
    <r>
      <t>３．保管・輸送　</t>
    </r>
    <r>
      <rPr>
        <sz val="8"/>
        <color theme="1"/>
        <rFont val="Meiryo UI"/>
        <family val="3"/>
        <charset val="128"/>
      </rPr>
      <t>※複数選択可</t>
    </r>
    <phoneticPr fontId="2"/>
  </si>
  <si>
    <r>
      <t>４．自社で対応が難しい場合の対応方法　</t>
    </r>
    <r>
      <rPr>
        <sz val="8"/>
        <color theme="1"/>
        <rFont val="Meiryo UI"/>
        <family val="3"/>
        <charset val="128"/>
      </rPr>
      <t>※複数選択可</t>
    </r>
    <phoneticPr fontId="2"/>
  </si>
  <si>
    <t>動作確認・品質検査を実施できない、または実施が難しい部品があればお選びください。検査が難しい部品はない場合は、「検査が難しい部品はない」をお選びください。それぞれの部品について、具体的な理由がある場合はご記入ください。（理由は任意回答）
ただし、動作確認・品質検査を実施できない、または実施が難しい部品について、選択肢16.「検査が難しい部品はない」と選択肢１～15は同時に選べません。</t>
    <rPh sb="33" eb="34">
      <t>エラ</t>
    </rPh>
    <rPh sb="51" eb="53">
      <t>バアイ</t>
    </rPh>
    <rPh sb="70" eb="71">
      <t>エラ</t>
    </rPh>
    <rPh sb="82" eb="84">
      <t>ブヒン</t>
    </rPh>
    <rPh sb="93" eb="95">
      <t>リユウ</t>
    </rPh>
    <rPh sb="110" eb="112">
      <t>リユウ</t>
    </rPh>
    <rPh sb="113" eb="115">
      <t>ニンイ</t>
    </rPh>
    <rPh sb="156" eb="159">
      <t>センタクシ</t>
    </rPh>
    <rPh sb="163" eb="165">
      <t>ケンサ</t>
    </rPh>
    <rPh sb="166" eb="167">
      <t>ムズカ</t>
    </rPh>
    <rPh sb="169" eb="171">
      <t>ブヒン</t>
    </rPh>
    <rPh sb="176" eb="179">
      <t>センタクシ</t>
    </rPh>
    <rPh sb="184" eb="186">
      <t>ドウジ</t>
    </rPh>
    <rPh sb="187" eb="188">
      <t>エラ</t>
    </rPh>
    <phoneticPr fontId="2"/>
  </si>
  <si>
    <t>業界横断で共有する検査項目・判定基準・表示項目・表示方法等のルールを導入する場合、貴社に追加で生じる負担をすべてお選びください。
ただし「９.追加負担はない」と、選択肢1.～8.は同時に選べません。</t>
    <phoneticPr fontId="2"/>
  </si>
  <si>
    <t>中古部品の取扱・利用実態と今後の需要</t>
    <phoneticPr fontId="2"/>
  </si>
  <si>
    <t>中古部品の提案・採用状況と課題</t>
    <phoneticPr fontId="2"/>
  </si>
  <si>
    <t>新品・リユース・リビルト部品の使い分け</t>
    <phoneticPr fontId="2"/>
  </si>
  <si>
    <t>中古部品の選定・利用判断に必要な情報</t>
    <phoneticPr fontId="2"/>
  </si>
  <si>
    <t>需要・在庫情報の共有方法、課題、共通化事項</t>
    <phoneticPr fontId="2"/>
  </si>
  <si>
    <t>中古部品の検査の実態と安全上の課題</t>
    <phoneticPr fontId="2"/>
  </si>
  <si>
    <t>品質保証ルールの共通化</t>
    <phoneticPr fontId="2"/>
  </si>
  <si>
    <t>補給部品の供給継続と再流通の条件</t>
    <phoneticPr fontId="2"/>
  </si>
  <si>
    <t>取り外し部品の流通先と海外需要の影響</t>
    <phoneticPr fontId="2"/>
  </si>
  <si>
    <t>A 費用・調達</t>
    <phoneticPr fontId="2"/>
  </si>
  <si>
    <t>B 車両条件</t>
    <phoneticPr fontId="2"/>
  </si>
  <si>
    <t>C 修理面</t>
    <phoneticPr fontId="2"/>
  </si>
  <si>
    <t>D 説明</t>
    <phoneticPr fontId="2"/>
  </si>
  <si>
    <t>選択肢</t>
    <rPh sb="0" eb="3">
      <t>センタクシ</t>
    </rPh>
    <phoneticPr fontId="2"/>
  </si>
  <si>
    <t>A 価格・納期</t>
    <phoneticPr fontId="2"/>
  </si>
  <si>
    <t>B 品質・適合・保証・環境</t>
    <phoneticPr fontId="2"/>
  </si>
  <si>
    <t>C 事業者・表示</t>
    <phoneticPr fontId="2"/>
  </si>
  <si>
    <t>D 作業</t>
    <rPh sb="2" eb="4">
      <t>サギョウ</t>
    </rPh>
    <phoneticPr fontId="2"/>
  </si>
  <si>
    <t>E 説明・理解</t>
    <phoneticPr fontId="2"/>
  </si>
  <si>
    <t>A 情報流出・不利益への不安</t>
    <phoneticPr fontId="2"/>
  </si>
  <si>
    <t>B 法律・契約面の不安</t>
    <phoneticPr fontId="2"/>
  </si>
  <si>
    <t>C 共有ルールの未整備</t>
    <phoneticPr fontId="2"/>
  </si>
  <si>
    <t>D 社内体制の不足</t>
    <phoneticPr fontId="2"/>
  </si>
  <si>
    <t>E メリット不足</t>
    <phoneticPr fontId="2"/>
  </si>
  <si>
    <t>その他</t>
    <phoneticPr fontId="2"/>
  </si>
  <si>
    <t>中古部品の品質・安全性を担保するのに要する費用の高さが中古部品流通を阻害する要因の一つと考えられます。本設問では、中古部品の検査の実態と安全上の課題について伺います。</t>
    <rPh sb="12" eb="14">
      <t>タンポ</t>
    </rPh>
    <rPh sb="18" eb="19">
      <t>ヨウ</t>
    </rPh>
    <rPh sb="21" eb="23">
      <t>ヒヨウ</t>
    </rPh>
    <rPh sb="24" eb="25">
      <t>タカ</t>
    </rPh>
    <rPh sb="27" eb="31">
      <t>チュウコブヒン</t>
    </rPh>
    <rPh sb="31" eb="33">
      <t>リュウツウ</t>
    </rPh>
    <rPh sb="34" eb="36">
      <t>ソガイ</t>
    </rPh>
    <rPh sb="38" eb="40">
      <t>ヨウイン</t>
    </rPh>
    <rPh sb="41" eb="42">
      <t>ヒト</t>
    </rPh>
    <rPh sb="44" eb="45">
      <t>カンガ</t>
    </rPh>
    <rPh sb="51" eb="54">
      <t>ホンセツモン</t>
    </rPh>
    <rPh sb="57" eb="61">
      <t>チュウコブヒン</t>
    </rPh>
    <rPh sb="62" eb="64">
      <t>ケンサ</t>
    </rPh>
    <rPh sb="65" eb="67">
      <t>ジッタイ</t>
    </rPh>
    <rPh sb="68" eb="71">
      <t>アンゼンジョウ</t>
    </rPh>
    <rPh sb="72" eb="74">
      <t>カダイ</t>
    </rPh>
    <rPh sb="78" eb="79">
      <t>ウカガ</t>
    </rPh>
    <phoneticPr fontId="2"/>
  </si>
  <si>
    <t>現在、中古部品に関する在庫照会・見積依頼、発注・受注、販売・利用実績、修理・整備案件などの情報（以下、「需要情報」という。）を、取引先・業界団体等とどのように共有していますか（供給側：どのような方法で受け取っていますか）。①管理媒体、②管理している情報のそれぞれについて、当てはまるものをすべてお選びください。</t>
    <phoneticPr fontId="2"/>
  </si>
  <si>
    <t>問５</t>
    <phoneticPr fontId="2"/>
  </si>
  <si>
    <t>問5-1　複数選択、自由記述</t>
    <phoneticPr fontId="2"/>
  </si>
  <si>
    <t>①管理媒体</t>
    <phoneticPr fontId="2"/>
  </si>
  <si>
    <t>②管理している情報</t>
    <phoneticPr fontId="2"/>
  </si>
  <si>
    <t>現在の提供状況にかかわらず、需要情報を他社・業界団体等へ提供することに懸念はありますか、その理由をすべてお選びください。ただし、「17.特に懸念はない」と、選択肢1.～16.は同時に選択できません。</t>
    <phoneticPr fontId="2"/>
  </si>
  <si>
    <t>1.営業秘密・競争上重要な情報（仕入れ・販売・価格等）の競合他社への流出</t>
    <phoneticPr fontId="2"/>
  </si>
  <si>
    <t>2.取引先・顧客との関係悪化、価格交渉・取引条件での不利</t>
    <phoneticPr fontId="2"/>
  </si>
  <si>
    <t>3.提供情報の漏えい・不正利用のおそれ</t>
    <phoneticPr fontId="2"/>
  </si>
  <si>
    <t>4.情報を集約・管理する運営主体の中立性・信頼性への不安</t>
    <phoneticPr fontId="2"/>
  </si>
  <si>
    <t>5.個人情報・顧客情報（車両・契約者等）の取扱い、本人・取引先の同意取得</t>
    <phoneticPr fontId="2"/>
  </si>
  <si>
    <t>6.データの所有権・提供権限の不明確さ</t>
    <phoneticPr fontId="2"/>
  </si>
  <si>
    <t>7.共有先・利用目的・利用範囲・二次利用の管理方法の不明確さ</t>
    <phoneticPr fontId="2"/>
  </si>
  <si>
    <t>8.誤情報・漏えい等のトラブル発生時の責任所在の不明確さ</t>
    <phoneticPr fontId="2"/>
  </si>
  <si>
    <t>9.データ項目・定義・単位・形式の業界内での不統一</t>
    <phoneticPr fontId="2"/>
  </si>
  <si>
    <t>10.提供する情報の範囲・頻度に関する関係者間の合意形成の難しさ</t>
    <phoneticPr fontId="2"/>
  </si>
  <si>
    <t>11.提供可能な情報の社内でのデータ未整備</t>
    <phoneticPr fontId="2"/>
  </si>
  <si>
    <t>12.自社情報の正確性・完全性・更新頻度の担保の難しさ</t>
    <phoneticPr fontId="2"/>
  </si>
  <si>
    <t>13.入力・更新・確認作業の人員・時間の不足</t>
    <phoneticPr fontId="2"/>
  </si>
  <si>
    <t>14.既存システムとの連携・改修に係る技術面・費用面の課題</t>
    <phoneticPr fontId="2"/>
  </si>
  <si>
    <t>15.情報提供によるメリット・対価の不明確さ</t>
    <phoneticPr fontId="2"/>
  </si>
  <si>
    <t>16.参加企業・団体の少なさによる共有効果の見込みにくさ</t>
    <phoneticPr fontId="2"/>
  </si>
  <si>
    <t>18.その他</t>
    <phoneticPr fontId="2"/>
  </si>
  <si>
    <t>17.特に懸念はない</t>
    <phoneticPr fontId="2"/>
  </si>
  <si>
    <t>需要予測や販売見込みをどのように把握していますか。①把握方法で当てはまるものをすべてお選びください。
また、予測精度を高めるために重要だと考えているが把握が難しい情報は何ですか。②把握が難しい情報から当てはまるものをすべてお選びください。
※①で「10.需要予測・販売見込みを把握していない」を選んだ場合は②の回答は不要です。</t>
    <phoneticPr fontId="2"/>
  </si>
  <si>
    <t>1.過去の販売・出荷実績を分析している</t>
    <phoneticPr fontId="2"/>
  </si>
  <si>
    <t>2.在庫照会・検索・見積り・受注の実績を分析している</t>
    <phoneticPr fontId="2"/>
  </si>
  <si>
    <t>3.ディーラー・整備事業者・部品商等から需要情報を収集している</t>
    <phoneticPr fontId="2"/>
  </si>
  <si>
    <t>4.保険会社・保険修理案件から需要情報を収集している</t>
    <phoneticPr fontId="2"/>
  </si>
  <si>
    <t>5.車種・型式別の保有台数、車齢、走行距離を分析している</t>
    <phoneticPr fontId="2"/>
  </si>
  <si>
    <t>6.事故・修理件数、中古車流通、廃車発生状況を分析している</t>
    <phoneticPr fontId="2"/>
  </si>
  <si>
    <t>7.Web上の検索・閲覧・問合せ動向を分析している</t>
    <phoneticPr fontId="2"/>
  </si>
  <si>
    <t>8.統計モデル・予測システムを利用している</t>
    <phoneticPr fontId="2"/>
  </si>
  <si>
    <t>9.担当者の経験・勘に基づいて判断している</t>
    <phoneticPr fontId="2"/>
  </si>
  <si>
    <t>10.需要予測・販売見込みを把握していない</t>
    <phoneticPr fontId="2"/>
  </si>
  <si>
    <t>①把握方法</t>
    <phoneticPr fontId="2"/>
  </si>
  <si>
    <t>②把握が難しい情報</t>
    <phoneticPr fontId="2"/>
  </si>
  <si>
    <t>1.ディーラー・整備事業者・部品商等の部品ニーズ</t>
  </si>
  <si>
    <t>2.保険会社の中古部品利用・承認ニーズ</t>
  </si>
  <si>
    <t>3.地域別の需要量・需要傾向</t>
  </si>
  <si>
    <t>4.車種・型式・年式・動力源別の需要</t>
  </si>
  <si>
    <t>5.部品品目・純正品番別の需要</t>
  </si>
  <si>
    <t>6.必要となる時期・数量・希望納期</t>
  </si>
  <si>
    <t>7.事故・故障・修理案件の発生見込み</t>
  </si>
  <si>
    <t>8.見積り後の採否、成約価格・不採用理由</t>
  </si>
  <si>
    <t>9.新品・リビルト部品の供給状況・価格・納期</t>
  </si>
  <si>
    <t>10.他社の中古部品在庫・販売状況</t>
  </si>
  <si>
    <t>12.把握が難しい情報はない</t>
  </si>
  <si>
    <t>13.その他</t>
    <rPh sb="5" eb="6">
      <t>タ</t>
    </rPh>
    <phoneticPr fontId="2"/>
  </si>
  <si>
    <t>問5-4　単一選択、複数選択、自由記述</t>
    <phoneticPr fontId="2"/>
  </si>
  <si>
    <t>①需要情報の活用状況</t>
    <phoneticPr fontId="2"/>
  </si>
  <si>
    <t>②需要情報を十分に活用できない理由</t>
    <phoneticPr fontId="2"/>
  </si>
  <si>
    <t>1.ディーラー・整備事業者・部品商・保険会社等のニーズを十分に把握できない</t>
    <phoneticPr fontId="2"/>
  </si>
  <si>
    <t>2.地域・車種・部品・時期・数量別の粒度で把握できない</t>
    <phoneticPr fontId="2"/>
  </si>
  <si>
    <t>3.情報の更新頻度が低く、鮮度が不足している</t>
    <phoneticPr fontId="2"/>
  </si>
  <si>
    <t>4.データ項目・定義・形式が統一されていない</t>
    <phoneticPr fontId="2"/>
  </si>
  <si>
    <t>5.重複・欠損・誤りがあり、データの正確性・一貫性を確保できない</t>
    <phoneticPr fontId="2"/>
  </si>
  <si>
    <t>6.自社の在庫・販売システムと連携できない</t>
    <phoneticPr fontId="2"/>
  </si>
  <si>
    <t>7.分析・予測に必要な人員・ノウハウが不足している</t>
    <phoneticPr fontId="2"/>
  </si>
  <si>
    <t>8.分析結果を商品化・仕入れ・在庫・販売判断へ反映する仕組みがない</t>
    <phoneticPr fontId="2"/>
  </si>
  <si>
    <t>9.需要情報を十分に活用できている</t>
    <phoneticPr fontId="2"/>
  </si>
  <si>
    <t>長期間在庫として滞留している部品があれば、①長期間滞留した部品のうち主な部品１つをお選びください。
続けて、①で選んだ部品について、②長期間滞留する主な部品の滞留期間と、③長期間滞留した部品の在庫割合をそれぞれ1つずつ、④長期間滞留した部品の供給先についてと、⑤長期間滞留した部品に関する課題については、当てはまるものをすべてお選びください。ただし、⑤で「６．特に課題はない」と選択肢１～５は同時に選べません。
※①長期間滞留した部品のうち主な部品１つで「21. 長期滞留在庫は発生していない」「22. 把握していない」を選んだ場合は、②以降の回答は不要です。</t>
    <phoneticPr fontId="2"/>
  </si>
  <si>
    <t>問5-5　単一選択、複数選択、自由記述</t>
    <phoneticPr fontId="2"/>
  </si>
  <si>
    <t>①長期間滞留した部品のうち主な部品１つ</t>
    <phoneticPr fontId="2"/>
  </si>
  <si>
    <t>②長期間滞留する主な部品の滞留期間</t>
    <phoneticPr fontId="2"/>
  </si>
  <si>
    <t>③長期間滞留した部品の在庫割合</t>
    <phoneticPr fontId="2"/>
  </si>
  <si>
    <t>④長期間滞留した部品の供給先　※複数選択可</t>
    <phoneticPr fontId="2"/>
  </si>
  <si>
    <t>1.国内向けに値下げ販売する</t>
  </si>
  <si>
    <t>2.海外向けに販売する</t>
  </si>
  <si>
    <t>3.他社・他地域・他システムへ移管する</t>
  </si>
  <si>
    <t>4.リビルト用コア・部品として再使用する</t>
  </si>
  <si>
    <t>5.素材・資源回収へ回す</t>
  </si>
  <si>
    <t>6.廃棄する</t>
  </si>
  <si>
    <t>⑤長期間滞留した部品に関する課題　※複数選択可</t>
    <phoneticPr fontId="2"/>
  </si>
  <si>
    <t>1.保管場所・保管コスト・棚卸し等の管理負担が大きい</t>
  </si>
  <si>
    <t>2.時間経過により品質・価値が低下する</t>
  </si>
  <si>
    <t>3.需要減少を早期に把握できず、値下げ・処分の判断が遅れる</t>
  </si>
  <si>
    <t>4.適切な販売先・移管先・処理先を確保しにくい</t>
  </si>
  <si>
    <t>5.危険物・高電圧部品等の保管制約が大きい</t>
  </si>
  <si>
    <t>6.特に課題はない</t>
  </si>
  <si>
    <t>問5-2　複数選択、自由記述</t>
    <phoneticPr fontId="2"/>
  </si>
  <si>
    <t>問5-3　複数選択、自由記述</t>
    <phoneticPr fontId="2"/>
  </si>
  <si>
    <t>1.十分に活用できている
2.一部活用できている
3.ほとんど活用できていない
4.需要情報を入手していない</t>
    <phoneticPr fontId="2"/>
  </si>
  <si>
    <t>1.エンジン本体
2.トランスミッション・駆動系部品
3.燃料・排気関連部品
4.補機・空調・冷却関連部品
5.ブレーキ・ABS関連部品
6.ステアリング部品
7.サスペンション・ハブ関連部品
8.エアバッグ・SRS・シートベルト
9.タイヤ・ホイール
10.外装部品（ドア、フェンダー、ボンネット、バンパー等）
11.構造・骨格部品
12.ガラス・ドアミラー
13.灯火類
14.ECU・電子制御部品
15.ナビ・ディスプレイ・オーディオ
16.ADAS関連部品（カメラ、レーダー、校正が必要な部品等）
17.駆動用バッテリー
18.モーター・インバーター／コンバーター
19.充電・高電圧配線・制御関連部品
20.シート・内装部品
21.長期滞留在庫は発生していない
22.把握していない</t>
    <phoneticPr fontId="2"/>
  </si>
  <si>
    <t>1.6か月以上～1年未満
2.1年以上～2年未満
3.2年以上～3年未満
4.3年以上
5.把握していない
6.その他</t>
    <phoneticPr fontId="2"/>
  </si>
  <si>
    <t>1.10％未満
2.10％以上～30％未満
3.30％以上～50％未満
4.50％以上
5.その他</t>
    <phoneticPr fontId="2"/>
  </si>
  <si>
    <t>動作確認・品質検査を実施できない、または実施が難しい部品があればお選びください。検査が難しい部品はない場合は、「検査が難しい部品はない」をお選びください。それぞれの部品について、具体的な理由がある場合はご記入ください。（理由は任意回答）
ただし、動作確認・品質検査を実施できない、または実施が難しい部品について、選択肢16.「検査が難しい部品はない」と選択肢１～15は同時に選べません。</t>
    <phoneticPr fontId="2"/>
  </si>
  <si>
    <t>問６</t>
    <phoneticPr fontId="2"/>
  </si>
  <si>
    <t>16.検査が難しい部品はない</t>
    <phoneticPr fontId="2"/>
  </si>
  <si>
    <t>問6-1　複数選択、任意回答</t>
    <rPh sb="10" eb="14">
      <t>ニンイカイトウ</t>
    </rPh>
    <phoneticPr fontId="2"/>
  </si>
  <si>
    <t>1.エンジン本体の理由</t>
    <rPh sb="9" eb="11">
      <t>リユウ</t>
    </rPh>
    <phoneticPr fontId="2"/>
  </si>
  <si>
    <t>2.トランスミッション</t>
    <phoneticPr fontId="2"/>
  </si>
  <si>
    <t>2.トランスミッションの理由</t>
    <rPh sb="12" eb="14">
      <t>リユウ</t>
    </rPh>
    <phoneticPr fontId="2"/>
  </si>
  <si>
    <t>3.ECU・電子制御部品</t>
    <phoneticPr fontId="2"/>
  </si>
  <si>
    <t>3.ECU・電子制御部品の理由</t>
    <phoneticPr fontId="2"/>
  </si>
  <si>
    <t>4.センサー類</t>
    <phoneticPr fontId="2"/>
  </si>
  <si>
    <t>4.センサー類の理由</t>
    <phoneticPr fontId="2"/>
  </si>
  <si>
    <t>5.エアバッグ・SRS部品</t>
    <phoneticPr fontId="2"/>
  </si>
  <si>
    <t>5.エアバッグ・SRS部品の理由</t>
    <phoneticPr fontId="2"/>
  </si>
  <si>
    <t>6.駆動用バッテリー</t>
    <phoneticPr fontId="2"/>
  </si>
  <si>
    <t>6.駆動用バッテリーの理由</t>
    <phoneticPr fontId="2"/>
  </si>
  <si>
    <t>7.インバーター／コンバーター</t>
    <phoneticPr fontId="2"/>
  </si>
  <si>
    <t>7.インバーター／コンバーターの理由</t>
    <phoneticPr fontId="2"/>
  </si>
  <si>
    <t>8.高電圧配線</t>
    <phoneticPr fontId="2"/>
  </si>
  <si>
    <t>8.高電圧配線の理由</t>
    <phoneticPr fontId="2"/>
  </si>
  <si>
    <t>9.モーターの理由</t>
    <phoneticPr fontId="2"/>
  </si>
  <si>
    <t>10.エアコン関連部品</t>
    <phoneticPr fontId="2"/>
  </si>
  <si>
    <t>10.エアコン関連部品の理由</t>
    <phoneticPr fontId="2"/>
  </si>
  <si>
    <t>11.足回り部品</t>
    <phoneticPr fontId="2"/>
  </si>
  <si>
    <t>11.足回り部品の理由</t>
    <phoneticPr fontId="2"/>
  </si>
  <si>
    <t>12.カメラ・レーダー等のADAS部品</t>
    <phoneticPr fontId="2"/>
  </si>
  <si>
    <t>12.カメラ・レーダー等のADAS部品の理由</t>
    <phoneticPr fontId="2"/>
  </si>
  <si>
    <t>13.ナビ・ディスプレイ</t>
    <phoneticPr fontId="2"/>
  </si>
  <si>
    <t>13.ナビ・ディスプレイの理由</t>
    <phoneticPr fontId="2"/>
  </si>
  <si>
    <t>14.電動コンプレッサー</t>
    <phoneticPr fontId="2"/>
  </si>
  <si>
    <t>14.電動コンプレッサーの理由</t>
    <phoneticPr fontId="2"/>
  </si>
  <si>
    <t>16.検査が難しい部品はないの理由</t>
    <phoneticPr fontId="2"/>
  </si>
  <si>
    <t>15.充電関連部品</t>
    <phoneticPr fontId="2"/>
  </si>
  <si>
    <t>15.充電関連部品の理由</t>
    <phoneticPr fontId="2"/>
  </si>
  <si>
    <t>問6-2　単一選択、複数選択、自由記述</t>
    <rPh sb="5" eb="7">
      <t>タンイツ</t>
    </rPh>
    <rPh sb="7" eb="9">
      <t>センタク</t>
    </rPh>
    <rPh sb="15" eb="17">
      <t>ジユウ</t>
    </rPh>
    <rPh sb="17" eb="19">
      <t>キジュツ</t>
    </rPh>
    <phoneticPr fontId="2"/>
  </si>
  <si>
    <t>HEV・EVの高電圧部品について、貴社が実施する工程を①実施する工程からすべてお選びください。①で選んだ実施工程における課題について、当てはまるものをすべてお選びください。①で４．を選択した場合は、②の「４．自社で対応が難しい場合の対応方法」から当てはまるものをすべてお選びください。
※①で選ばなかった工程について②の回答は不要です。</t>
    <phoneticPr fontId="2"/>
  </si>
  <si>
    <t>1.高電圧の遮断・無電圧確認や、損傷品の感電・発火防止措置が難しい</t>
    <phoneticPr fontId="2"/>
  </si>
  <si>
    <t>2.専用工具・保護具・絶縁設備・重量物取扱設備が不足している</t>
    <phoneticPr fontId="2"/>
  </si>
  <si>
    <t>3.必要な教育・資格・作業経験を持つ人材が不足している</t>
    <phoneticPr fontId="2"/>
  </si>
  <si>
    <t>4.メーカー・車種別の作業情報を入手しにくく、手順も異なるため対応しにくい</t>
    <phoneticPr fontId="2"/>
  </si>
  <si>
    <t>5.取付後の初期化・設定・校正・認証への対応が難しい</t>
    <phoneticPr fontId="2"/>
  </si>
  <si>
    <t>6.専用設備の導入や専門事業者への委託に伴う費用負担が大きい</t>
    <phoneticPr fontId="2"/>
  </si>
  <si>
    <t>7.特に課題はない</t>
    <phoneticPr fontId="2"/>
  </si>
  <si>
    <t>その他の内容</t>
    <rPh sb="4" eb="6">
      <t>ナイヨウ</t>
    </rPh>
    <phoneticPr fontId="2"/>
  </si>
  <si>
    <t>②　①で選んだ工程における課題
１．取外し・整備・交換　※複数選択可</t>
    <phoneticPr fontId="2"/>
  </si>
  <si>
    <t>２．検査・評価　※複数選択可</t>
    <phoneticPr fontId="2"/>
  </si>
  <si>
    <t>３．保管・輸送　※複数選択可</t>
    <phoneticPr fontId="2"/>
  </si>
  <si>
    <t>４．自社で対応が難しい場合の対応方法　※複数選択可</t>
    <phoneticPr fontId="2"/>
  </si>
  <si>
    <t>1.取外し・整備・交換</t>
    <phoneticPr fontId="2"/>
  </si>
  <si>
    <t>2.検査・評価</t>
    <phoneticPr fontId="2"/>
  </si>
  <si>
    <t>3.保管・輸送</t>
    <phoneticPr fontId="2"/>
  </si>
  <si>
    <t>4.自社で対応が難しい</t>
    <phoneticPr fontId="2"/>
  </si>
  <si>
    <t>問７</t>
    <phoneticPr fontId="2"/>
  </si>
  <si>
    <t>問7-1　複数選択、自由記述</t>
    <rPh sb="10" eb="12">
      <t>ジユウ</t>
    </rPh>
    <rPh sb="12" eb="14">
      <t>キジュツ</t>
    </rPh>
    <phoneticPr fontId="2"/>
  </si>
  <si>
    <t>【需要】中古部品を購入・利用する際、品質情報として示してほしい項目をすべてお選びください。
【供給】中古部品を販売・供給する際、品質情報として示している項目をすべてお選びください。</t>
    <phoneticPr fontId="2"/>
  </si>
  <si>
    <t>1.事故・浸水・使用履歴や、内部の損傷・劣化、絶縁・漏電・発熱等の安全性を評価しにくい</t>
    <phoneticPr fontId="2"/>
  </si>
  <si>
    <t>2.診断・検査に必要な機器・設備が不足している</t>
    <phoneticPr fontId="2"/>
  </si>
  <si>
    <t>3.残存性能や安全性を評価できる人材が不足している</t>
    <phoneticPr fontId="2"/>
  </si>
  <si>
    <t>4.再利用可否や性能区分の判定基準が明確でない</t>
    <phoneticPr fontId="2"/>
  </si>
  <si>
    <t>5.車載状態での確認や、ソフトウェア・認証・診断通信への対応が必要で検査しにくい</t>
    <phoneticPr fontId="2"/>
  </si>
  <si>
    <t>6.検査に時間・費用がかかり、外部検査を依頼できる事業者も限られる</t>
    <phoneticPr fontId="2"/>
  </si>
  <si>
    <t>1.損傷品の隔離や、異常・発火時の安全確保・緊急対応が難しい</t>
    <phoneticPr fontId="2"/>
  </si>
  <si>
    <t>2.高電圧部品に適した保管・隔離場所や安全設備が不足している</t>
    <phoneticPr fontId="2"/>
  </si>
  <si>
    <t>3.保管・輸送時の安全管理や緊急対応を担う体制が不足している</t>
    <phoneticPr fontId="2"/>
  </si>
  <si>
    <t>4.法令・基準に適合した梱包・保管・輸送方法が分からない、または統一されていない</t>
    <phoneticPr fontId="2"/>
  </si>
  <si>
    <t>5.温湿度・充電率・端子保護・定期点検等の保管管理負担が大きい</t>
    <phoneticPr fontId="2"/>
  </si>
  <si>
    <t>6.規制対応可能な輸送事業者が限られ、専用梱包・保管・輸送の費用負担も大きい</t>
    <phoneticPr fontId="2"/>
  </si>
  <si>
    <t>1.専門事業者へ作業を委託する、または部品を売却・譲渡する</t>
    <phoneticPr fontId="2"/>
  </si>
  <si>
    <t>2.メーカー・仕入先・リビルト事業者等へ返却する</t>
    <phoneticPr fontId="2"/>
  </si>
  <si>
    <t>3.車両から取り外さず、車両ごと対応可能な事業者へ引き渡す</t>
    <phoneticPr fontId="2"/>
  </si>
  <si>
    <t>4.部品として再利用せず、素材・資源回収へ回す</t>
    <phoneticPr fontId="2"/>
  </si>
  <si>
    <t>5.取外し・仕入れ・販売・取付け等の取扱いを断る</t>
    <phoneticPr fontId="2"/>
  </si>
  <si>
    <t>6.その他</t>
    <phoneticPr fontId="2"/>
  </si>
  <si>
    <t>1.純正品番・部品識別番号</t>
    <phoneticPr fontId="2"/>
  </si>
  <si>
    <t>2.互換・適合情報（型式、仕様、ソフトウェア、校正・初期化の要否）</t>
    <phoneticPr fontId="2"/>
  </si>
  <si>
    <t>3.使用期間・走行距離</t>
    <phoneticPr fontId="2"/>
  </si>
  <si>
    <t>4.取外し車両、事故・浸水・修復・不具合等の履歴</t>
    <phoneticPr fontId="2"/>
  </si>
  <si>
    <t>5.外観・損傷・補修状態</t>
    <phoneticPr fontId="2"/>
  </si>
  <si>
    <t>6.動作・機能・安全性の検査結果と検査条件</t>
    <phoneticPr fontId="2"/>
  </si>
  <si>
    <t>7.残存性能・劣化度・使用可能期間の目安</t>
    <phoneticPr fontId="2"/>
  </si>
  <si>
    <t>8.保証の有無、範囲・期間・条件</t>
    <phoneticPr fontId="2"/>
  </si>
  <si>
    <t>9.返品・交換、不具合時の対応条件</t>
    <phoneticPr fontId="2"/>
  </si>
  <si>
    <t>10.販売・供給・検査事業者と履歴追跡情報</t>
    <phoneticPr fontId="2"/>
  </si>
  <si>
    <t>11.【需要】品質情報で表示してほしい項目はない【供給】品質情報を表示していない</t>
    <phoneticPr fontId="2"/>
  </si>
  <si>
    <t>12.その他</t>
    <phoneticPr fontId="2"/>
  </si>
  <si>
    <t>問7-2　複数選択、自由記述</t>
    <rPh sb="10" eb="12">
      <t>ジユウ</t>
    </rPh>
    <rPh sb="12" eb="14">
      <t>キジュツ</t>
    </rPh>
    <phoneticPr fontId="2"/>
  </si>
  <si>
    <t>問7-3　複数選択、自由記述</t>
    <rPh sb="10" eb="12">
      <t>ジユウ</t>
    </rPh>
    <rPh sb="12" eb="14">
      <t>キジュツ</t>
    </rPh>
    <phoneticPr fontId="2"/>
  </si>
  <si>
    <t>1.検査設備・情報システムの導入・改修費が生じる</t>
    <phoneticPr fontId="2"/>
  </si>
  <si>
    <t>2.検査・認証・監査・保証等の外部費用が生じる</t>
    <phoneticPr fontId="2"/>
  </si>
  <si>
    <t>3.検査、入力、記録、証憑保管等の作業が増える</t>
    <phoneticPr fontId="2"/>
  </si>
  <si>
    <t>4.人員確保、教育・研修・資格取得が必要になる</t>
    <phoneticPr fontId="2"/>
  </si>
  <si>
    <t>5.検査手順・品質管理・監査対応の体制整備が必要になる</t>
    <phoneticPr fontId="2"/>
  </si>
  <si>
    <t>6.保管・梱包・輸送・不適合品処理の体制整備が必要になる</t>
    <phoneticPr fontId="2"/>
  </si>
  <si>
    <t>7.情報セキュリティ・アクセス管理・データ保護対策が必要になる</t>
    <phoneticPr fontId="2"/>
  </si>
  <si>
    <t>8.拠点・取引先を含む全社的な導入・運用調整が必要になる</t>
    <phoneticPr fontId="2"/>
  </si>
  <si>
    <t>9.追加負担はない</t>
    <phoneticPr fontId="2"/>
  </si>
  <si>
    <t>1.検査項目・方法、合否基準、表示方法が明確である</t>
    <phoneticPr fontId="2"/>
  </si>
  <si>
    <t>2.実務で使える共通マニュアル・様式が整備されている</t>
    <phoneticPr fontId="2"/>
  </si>
  <si>
    <t>3.設備・システム・検査・認証等への費用支援がある</t>
    <phoneticPr fontId="2"/>
  </si>
  <si>
    <t>4.教育・研修、技術支援、相談窓口が提供される</t>
    <phoneticPr fontId="2"/>
  </si>
  <si>
    <t>5.共通システムが整備され、既存システムと連携できる</t>
    <phoneticPr fontId="2"/>
  </si>
  <si>
    <t>6.保管・梱包・輸送・不適合品処理の標準と支援がある</t>
    <phoneticPr fontId="2"/>
  </si>
  <si>
    <t>7.責任分担、データ利用、情報管理のルールが明確である</t>
    <phoneticPr fontId="2"/>
  </si>
  <si>
    <t>8.既存基準と整合し、検査・認証結果を事業者間で相互承認できる</t>
    <phoneticPr fontId="2"/>
  </si>
  <si>
    <t>9.必須項目を必要最小限とし、段階的に導入できる</t>
    <phoneticPr fontId="2"/>
  </si>
  <si>
    <t>10.小規模事業者・拠点への猶予・個別支援がある</t>
    <phoneticPr fontId="2"/>
  </si>
  <si>
    <t>11.運用効果と負担を定期的に検証し、ルールを見直せる</t>
    <phoneticPr fontId="2"/>
  </si>
  <si>
    <t>問８</t>
    <phoneticPr fontId="2"/>
  </si>
  <si>
    <t>貴社が製造・供給している補給部品について、①該当する部品をすべて、②現在の供給状況として最も近いものを1つ、③生産・供給を継続するうえでの課題として当てはまるものをすべて、それぞれお選びください。ただし、①では選択肢21と選択肢１～20は同時に選べません。③では、選択肢１～10、11、12はそれぞれ同時に選べません。
※①該当する補給部品で「21.補給部品を取扱っていない」を選択した場合は、②以降の回答は不要です。</t>
    <phoneticPr fontId="2"/>
  </si>
  <si>
    <t>問8-1　単一選択、複数選択、自由記述</t>
    <rPh sb="5" eb="7">
      <t>タンイツ</t>
    </rPh>
    <rPh sb="7" eb="9">
      <t>センタク</t>
    </rPh>
    <rPh sb="15" eb="17">
      <t>ジユウ</t>
    </rPh>
    <rPh sb="17" eb="19">
      <t>キジュツ</t>
    </rPh>
    <phoneticPr fontId="2"/>
  </si>
  <si>
    <t>①該当する補給部品</t>
    <phoneticPr fontId="2"/>
  </si>
  <si>
    <t>21.補給部品を取り扱っていない</t>
    <phoneticPr fontId="2"/>
  </si>
  <si>
    <t>問8-2　単一選択、複数選択、自由記述</t>
    <rPh sb="5" eb="7">
      <t>タンイツ</t>
    </rPh>
    <rPh sb="7" eb="9">
      <t>センタク</t>
    </rPh>
    <rPh sb="15" eb="17">
      <t>ジユウ</t>
    </rPh>
    <rPh sb="17" eb="19">
      <t>キジュツ</t>
    </rPh>
    <phoneticPr fontId="2"/>
  </si>
  <si>
    <t>1.おおむね通常どおり供給できている
2.一部の品目で納期が長期化している
3.多くの品目で入手・供給が困難になっている
4.生産・供給を終了している
5.把握していない</t>
    <phoneticPr fontId="2"/>
  </si>
  <si>
    <t>③課題</t>
    <phoneticPr fontId="2"/>
  </si>
  <si>
    <t>1.生産設備・金型・治具・製造工程を維持しにくい</t>
    <phoneticPr fontId="2"/>
  </si>
  <si>
    <t>2.必要な技術・技能を持つ人材を確保しにくい</t>
    <phoneticPr fontId="2"/>
  </si>
  <si>
    <t>3.原材料・部材を確保しにくい</t>
    <phoneticPr fontId="2"/>
  </si>
  <si>
    <t>4.サプライヤーの廃業・撤退等により調達先を確保しにくい</t>
    <phoneticPr fontId="2"/>
  </si>
  <si>
    <t>5.少量・多品種生産や最低生産数量への対応が難しく、採算を確保しにくい</t>
    <phoneticPr fontId="2"/>
  </si>
  <si>
    <t>6.将来需要を予測しにくい</t>
    <phoneticPr fontId="2"/>
  </si>
  <si>
    <t>7.長期在庫の保管・管理コストが大きい</t>
    <phoneticPr fontId="2"/>
  </si>
  <si>
    <t>8.発注・在庫・出荷や部品情報・図面の維持管理負担が大きい</t>
    <phoneticPr fontId="2"/>
  </si>
  <si>
    <t>9.長期保管品・少量生産品の品質を保証しにくい</t>
    <phoneticPr fontId="2"/>
  </si>
  <si>
    <t>10.代替品・代替生産方法・海外調達先を確保しにくい</t>
    <phoneticPr fontId="2"/>
  </si>
  <si>
    <t>11.特に課題はない</t>
    <phoneticPr fontId="2"/>
  </si>
  <si>
    <t>12.課題を把握していない</t>
    <phoneticPr fontId="2"/>
  </si>
  <si>
    <t>1.10年未満
2.10年以上～15年未満
3.15年以上～20年未満
4.20年以上
5.明確な標準期間はない
6.把握していない</t>
    <phoneticPr fontId="2"/>
  </si>
  <si>
    <t>1.法令・契約・社内規程上の供給・保有義務が終了した</t>
    <phoneticPr fontId="2"/>
  </si>
  <si>
    <t>2.一定期間出荷がなく、保有車両台数等から今後の需要も見込めない</t>
    <phoneticPr fontId="2"/>
  </si>
  <si>
    <t>3.保管場所または保管コストの許容範囲を超えた</t>
    <phoneticPr fontId="2"/>
  </si>
  <si>
    <t>4.金型・治具等が劣化し、使用・修復が困難になった</t>
    <phoneticPr fontId="2"/>
  </si>
  <si>
    <t>5.図面・デジタル設計データ等を保存し、必要時の再製作または代替供給が可能である</t>
    <phoneticPr fontId="2"/>
  </si>
  <si>
    <t>6.他部品・他製品で共用する必要がなくなった</t>
    <phoneticPr fontId="2"/>
  </si>
  <si>
    <t>7.顧客・自動車メーカー・販売会社等との協議・合意が得られた</t>
    <phoneticPr fontId="2"/>
  </si>
  <si>
    <t>量産終了後の補給部品に用いる金型・治具等について、標準的な保管期間をお選びください。また、廃棄を判断する基準として当てはまるものをすべてお選びください。</t>
    <phoneticPr fontId="2"/>
  </si>
  <si>
    <t>問8-3　複数選択、自由記述</t>
    <rPh sb="5" eb="7">
      <t>フクスウ</t>
    </rPh>
    <rPh sb="10" eb="12">
      <t>ジユウ</t>
    </rPh>
    <rPh sb="12" eb="14">
      <t>キジュツ</t>
    </rPh>
    <phoneticPr fontId="2"/>
  </si>
  <si>
    <t>1.純正品由来を証明し、改造品・模倣品・不正流通品と識別できる</t>
    <phoneticPr fontId="2"/>
  </si>
  <si>
    <t>2.純正品番、互換・適合情報、リコール等の対象情報を確認できる</t>
    <phoneticPr fontId="2"/>
  </si>
  <si>
    <t>3.検査・整備内容、品質・残存性能を確認できる</t>
    <phoneticPr fontId="2"/>
  </si>
  <si>
    <t>4.メーカーと再流通事業者等の保証・責任範囲を明確に区別できる</t>
    <phoneticPr fontId="2"/>
  </si>
  <si>
    <t>5.ブランド表示・商標・知的財産の取扱いが明確である</t>
    <phoneticPr fontId="2"/>
  </si>
  <si>
    <t>6.正規の回収・検査・販売経路と履歴追跡を確保できる</t>
    <phoneticPr fontId="2"/>
  </si>
  <si>
    <t>7.補給新品の供給責任・既存市場との関係が整理されている</t>
    <phoneticPr fontId="2"/>
  </si>
  <si>
    <t>8.回収・検査・保証・販売に必要な採算を確保できる</t>
    <phoneticPr fontId="2"/>
  </si>
  <si>
    <t>9.特に必要な条件・懸念はない</t>
    <phoneticPr fontId="2"/>
  </si>
  <si>
    <t>10.判断できない</t>
    <phoneticPr fontId="2"/>
  </si>
  <si>
    <t>問９</t>
    <phoneticPr fontId="2"/>
  </si>
  <si>
    <t>使用済み車両から取り外した部品の振り分け先について、おおよその割合を把握していますか。「１．把握している・概算なら回答できる」を選択した場合は、【割合記入】に割合をご記入ください。「２．全く把握していない」を選択した場合は、【割合記入】への記入は不要です。</t>
    <phoneticPr fontId="2"/>
  </si>
  <si>
    <t>問9-1　単一選択、割合記入</t>
    <rPh sb="5" eb="7">
      <t>タンイツ</t>
    </rPh>
    <rPh sb="7" eb="9">
      <t>センタク</t>
    </rPh>
    <rPh sb="10" eb="12">
      <t>ワリアイ</t>
    </rPh>
    <rPh sb="12" eb="14">
      <t>キニュウ</t>
    </rPh>
    <phoneticPr fontId="2"/>
  </si>
  <si>
    <t>1.把握している・概算なら回答できる
2.全く把握していない</t>
    <phoneticPr fontId="2"/>
  </si>
  <si>
    <t>販売後に海外へ輸出されていると認識している中古部品の販売実績はありますか。①海外への中古部品の販売実績から当てはまるものを1つお選びください。①で「1.継続的にある・時々ある」を選んだ場合は、②主な販売相手、③主な販売経路、④主な販売単位をすべてお選びください。
※①で「２．まったくない」、「３．販売後の仕向先を把握していない」を選択した場合は、②以降の回答は不要です。</t>
    <phoneticPr fontId="2"/>
  </si>
  <si>
    <t>中古部品のうち、リユース部品※とリビルト部品※を比較した場合、次の各項目はどちらにより当てはまりますか。各項目について、当てはまるものを一つずつお選びください。判断できない項目はどちらともいえないとお選びください。いずれか一方または両方を取り扱っておらず、全体として比較できない場合は、選択肢「9．いずれか一方または両方を取り扱っておらず、全体として比較できない」をお選びください。
※リユース部品とは、使用済み車両から取り外した部品を、必要に応じて清掃・点検等を行ったうえで再利用する部品を指します。
※リビルト部品とは、使用済み部品を分解・修理・部品交換等により性能を回復させて再利用する部品を指します。</t>
    <rPh sb="0" eb="4">
      <t>チュウコブヒン</t>
    </rPh>
    <rPh sb="12" eb="14">
      <t>ブヒン</t>
    </rPh>
    <rPh sb="20" eb="22">
      <t>ブヒン</t>
    </rPh>
    <rPh sb="68" eb="69">
      <t>ヒト</t>
    </rPh>
    <rPh sb="100" eb="101">
      <t>エラ</t>
    </rPh>
    <phoneticPr fontId="2"/>
  </si>
  <si>
    <t>HEV・EVの高電圧部品※について、貴社が実施する工程を①実施する工程からすべてお選びください。①で選んだ実施工程における課題について、当てはまるものをすべてお選びください。①で４．を選択した場合は、②の「４．自社で対応が難しい場合の対応方法」から当てはまるものをすべてお選びください。
※高電圧部品とは、駆動用バッテリー、モーター、インバーター／コンバーター、高電圧配線、充電関連部品等を指します。
※①で選ばなかった工程について②の回答は不要です。</t>
    <rPh sb="29" eb="31">
      <t>ジッシ</t>
    </rPh>
    <rPh sb="33" eb="35">
      <t>コウテイ</t>
    </rPh>
    <rPh sb="50" eb="51">
      <t>エラ</t>
    </rPh>
    <rPh sb="53" eb="55">
      <t>ジッシ</t>
    </rPh>
    <rPh sb="55" eb="57">
      <t>コウテイ</t>
    </rPh>
    <rPh sb="61" eb="63">
      <t>カダイ</t>
    </rPh>
    <rPh sb="68" eb="69">
      <t>ア</t>
    </rPh>
    <rPh sb="92" eb="94">
      <t>センタク</t>
    </rPh>
    <rPh sb="96" eb="98">
      <t>バアイ</t>
    </rPh>
    <rPh sb="105" eb="107">
      <t>ジシャ</t>
    </rPh>
    <rPh sb="108" eb="110">
      <t>タイオウ</t>
    </rPh>
    <rPh sb="111" eb="112">
      <t>ムズカ</t>
    </rPh>
    <rPh sb="114" eb="116">
      <t>バアイ</t>
    </rPh>
    <rPh sb="117" eb="121">
      <t>タイオウホウホウ</t>
    </rPh>
    <rPh sb="124" eb="125">
      <t>ア</t>
    </rPh>
    <rPh sb="136" eb="137">
      <t>エラ</t>
    </rPh>
    <rPh sb="204" eb="205">
      <t>エラ</t>
    </rPh>
    <rPh sb="210" eb="212">
      <t>コウテイ</t>
    </rPh>
    <phoneticPr fontId="2"/>
  </si>
  <si>
    <t>問9-2　単一選択、複数選択、自由記述</t>
    <rPh sb="5" eb="7">
      <t>タンイツ</t>
    </rPh>
    <rPh sb="7" eb="9">
      <t>センタク</t>
    </rPh>
    <rPh sb="10" eb="12">
      <t>フクスウ</t>
    </rPh>
    <rPh sb="12" eb="14">
      <t>センタク</t>
    </rPh>
    <rPh sb="15" eb="19">
      <t>ジユウキジュツ</t>
    </rPh>
    <phoneticPr fontId="2"/>
  </si>
  <si>
    <t>①海外への中古部品の販売実績</t>
    <phoneticPr fontId="2"/>
  </si>
  <si>
    <t>②主な販売相手</t>
    <phoneticPr fontId="2"/>
  </si>
  <si>
    <t>1.継続的にある・時々ある
2.まったくない
3.販売後の仕向先を把握していない</t>
    <phoneticPr fontId="2"/>
  </si>
  <si>
    <t>1.自社・グループの海外拠点・関連会社</t>
    <phoneticPr fontId="2"/>
  </si>
  <si>
    <t>2.国内の輸出事業者（国内に拠点を持ち、買い取った部品を自ら海外へ輸出する事業者）</t>
    <phoneticPr fontId="2"/>
  </si>
  <si>
    <t>3.国内の仲介事業者（国内に拠点を持ち、自らは輸出せず、国内の輸出事業者や海外のバイヤーへ転売・取り次ぐ事業者）</t>
    <phoneticPr fontId="2"/>
  </si>
  <si>
    <t>4.海外の仲介事業者（国内に拠点を持たず、買い取った部品を海外の別のバイヤー・事業者へ転売・取り次ぐ事業者）</t>
    <phoneticPr fontId="2"/>
  </si>
  <si>
    <t>5.海外のバイヤー・事業者（国内に拠点を持たず、自ら使用または現地で販売するために、海外から、または来日して直接買い付ける事業者）</t>
    <phoneticPr fontId="2"/>
  </si>
  <si>
    <t>③主な販売経路</t>
    <phoneticPr fontId="2"/>
  </si>
  <si>
    <t>④主な販売単位</t>
    <phoneticPr fontId="2"/>
  </si>
  <si>
    <t>1.相対取引</t>
    <phoneticPr fontId="2"/>
  </si>
  <si>
    <t>2.オークション（会場・オンライン）</t>
    <phoneticPr fontId="2"/>
  </si>
  <si>
    <t>3.オンライン市場・取引プラットフォーム（競り方式を除く）</t>
    <phoneticPr fontId="2"/>
  </si>
  <si>
    <t>1.部品単位</t>
    <phoneticPr fontId="2"/>
  </si>
  <si>
    <t>2.複数部品をまとめて販売</t>
    <phoneticPr fontId="2"/>
  </si>
  <si>
    <t>3.車両・ハーフカット等の形態で販売</t>
    <phoneticPr fontId="2"/>
  </si>
  <si>
    <t>海外向け販売（国内の輸出事業者・海外バイヤーへの販売を含む）を行っている主な理由は何ですか。当てはまるものをすべてお選びください。</t>
    <phoneticPr fontId="2"/>
  </si>
  <si>
    <t>問9-3　複数選択、自由記述</t>
    <rPh sb="5" eb="7">
      <t>フクスウ</t>
    </rPh>
    <rPh sb="7" eb="9">
      <t>センタク</t>
    </rPh>
    <rPh sb="10" eb="14">
      <t>ジユウキジュツ</t>
    </rPh>
    <phoneticPr fontId="2"/>
  </si>
  <si>
    <t>1.海外では国内より高く売れる</t>
    <phoneticPr fontId="2"/>
  </si>
  <si>
    <t>2.海外では国内より早く売れる</t>
    <phoneticPr fontId="2"/>
  </si>
  <si>
    <t>3.海外では車両ごと・まとめ売りで引き取ってもらえ、手間が減る</t>
    <phoneticPr fontId="2"/>
  </si>
  <si>
    <t>4.海外では国内より検査・保証・返品の対応が少ない</t>
    <phoneticPr fontId="2"/>
  </si>
  <si>
    <t>5.海外では国内より支払い条件がよい</t>
    <phoneticPr fontId="2"/>
  </si>
  <si>
    <t>6.国内では需要が少ない・売れにくい部品が海外では売れる</t>
    <phoneticPr fontId="2"/>
  </si>
  <si>
    <t>7.国内の販売先・販路が限られている</t>
    <phoneticPr fontId="2"/>
  </si>
  <si>
    <t>8.取引先の求めに応じている</t>
    <phoneticPr fontId="2"/>
  </si>
  <si>
    <t>9.グループ・自社の海外拠点の方針</t>
    <phoneticPr fontId="2"/>
  </si>
  <si>
    <t>直近１年間において、中古部品の使用を検討できる修理・整備案件（損保協会：保険修理案件）のうち、A）Web等で検索して対象の中古部品がヒットした割合、B）顧客（全部協：取引相手）へ中古部品を提案した割合と、C）実際に中古部品が利用された割合はそれぞれどの程度ですか。
以下のうち当てはまるものをそれぞれ１つずつお選びください。（実数でなく感覚的な回答でも構いません）</t>
    <phoneticPr fontId="2"/>
  </si>
  <si>
    <t>A)検索ヒット率</t>
    <phoneticPr fontId="2"/>
  </si>
  <si>
    <t xml:space="preserve">1．ほとんどヒット/提案/利用していない				
2．時々ヒット/提案/利用する					
3．たいていヒット/提案/利用する				
4．ほぼヒット/提案/利用する					
5．把握していない	</t>
    <phoneticPr fontId="2"/>
  </si>
  <si>
    <t>【需要】どのような条件であれば、顧客（全部協：取引相手）に中古部品を提案しやすいですか。当てはまるものをすべてお選びください。ただし、「12.特にない」と、選択肢1.～11.は同時に選べません。
【供給】販売先(整備工場・部品商・ディーラー等)が、中古部品を採用・提案・承認・利用しやすいのは、どのようなメリットや条件があるためですか。当てはまるものを最大3つまでお選びください。ただし、「12.特にない」と、選択肢1.～11.は同時に選べません。</t>
    <phoneticPr fontId="2"/>
  </si>
  <si>
    <t>1.新品より部品代・修理総額を抑えられる</t>
    <phoneticPr fontId="2"/>
  </si>
  <si>
    <t>2.新品より短期間で確保できる（納期・入手性）</t>
    <phoneticPr fontId="2"/>
  </si>
  <si>
    <t>3.新品が生産・供給終了または入手困難な部品・車両でも確保できる</t>
    <phoneticPr fontId="2"/>
  </si>
  <si>
    <t>4.車齢が高い・走行距離が多い車両である</t>
    <phoneticPr fontId="2"/>
  </si>
  <si>
    <t>5.車両を長期保有する予定である</t>
    <phoneticPr fontId="2"/>
  </si>
  <si>
    <t>6.軽微な損傷または外装部品の交換である</t>
    <phoneticPr fontId="2"/>
  </si>
  <si>
    <t>7.機能部品の交換である</t>
    <phoneticPr fontId="2"/>
  </si>
  <si>
    <t>8.保険修理である</t>
    <phoneticPr fontId="2"/>
  </si>
  <si>
    <t>9.自費修理である</t>
    <phoneticPr fontId="2"/>
  </si>
  <si>
    <t>10.CO2削減・資源循環・環境負荷低減につながる</t>
    <phoneticPr fontId="2"/>
  </si>
  <si>
    <t>11.顧客への説明や同意取得がしやすい</t>
    <phoneticPr fontId="2"/>
  </si>
  <si>
    <t>12.特にない</t>
    <phoneticPr fontId="2"/>
  </si>
  <si>
    <t>B 車両条件</t>
  </si>
  <si>
    <t>C 修理面</t>
  </si>
  <si>
    <t>中古部品を顧客（全部協：取引相手）に提案しない、または提案しても採用されない理由は何ですか。当てはまるものをすべてお選びください（わかる範囲でお答えください）。ただし、「14.特にない」と、選択肢1.～13.が同時に選べません。</t>
    <phoneticPr fontId="2"/>
  </si>
  <si>
    <t>1.新品との価格差が小さく、メリットが出にくい</t>
    <phoneticPr fontId="2"/>
  </si>
  <si>
    <t>2.必要な部品を希望納期までに確保できない</t>
    <phoneticPr fontId="2"/>
  </si>
  <si>
    <t>3.品質・残存性能・履歴を示す根拠資料（検査票・部品写真等）が手元にない、または情報が不足している</t>
    <phoneticPr fontId="2"/>
  </si>
  <si>
    <t>4.適合性・仕様を確認できない、または確約できない（適合表・品番情報等の根拠資料がない場合を含む）</t>
    <phoneticPr fontId="2"/>
  </si>
  <si>
    <t>5.保証・返品条件や不具合時の対応・責任分担が不十分・不明確で、説明できない</t>
    <phoneticPr fontId="2"/>
  </si>
  <si>
    <t>6.事業者ごとに品質表示が統一されていなく、比較して示せない</t>
    <phoneticPr fontId="2"/>
  </si>
  <si>
    <t>7.取付け・調整・初期化等の追加作業の負担が大きい（自社または相手方）</t>
    <phoneticPr fontId="2"/>
  </si>
  <si>
    <t>8.検索・照会や説明に手間がかかり、業務負担に見合わない</t>
    <phoneticPr fontId="2"/>
  </si>
  <si>
    <t>9.説明に使える資料・説明手順が整備されていない</t>
    <phoneticPr fontId="2"/>
  </si>
  <si>
    <t>10.説明する担当者の知識・経験が不足している、または検査結果等を分かりやすく説明できない</t>
    <phoneticPr fontId="2"/>
  </si>
  <si>
    <t>11.相手が新品を希望する、中古部品の利点を重視しない、または先入観が強く、説明しても理解・同意を得にくい</t>
    <phoneticPr fontId="2"/>
  </si>
  <si>
    <t>12.メーカー・社内方針や、見積り・査定・承認手続上、採用しにくい</t>
    <phoneticPr fontId="2"/>
  </si>
  <si>
    <t>13.環境効果（CO2削減量等）を示す数値がない</t>
    <phoneticPr fontId="2"/>
  </si>
  <si>
    <t>14.特にない</t>
    <phoneticPr fontId="2"/>
  </si>
  <si>
    <t>15.その他</t>
    <phoneticPr fontId="2"/>
  </si>
  <si>
    <t>D 作業</t>
    <phoneticPr fontId="2"/>
  </si>
  <si>
    <t>問3-1　複数選択、自由記述</t>
    <rPh sb="5" eb="7">
      <t>フクスウ</t>
    </rPh>
    <phoneticPr fontId="2"/>
  </si>
  <si>
    <t>補給新品のうち、メーカー純正新品とメーカー以外の社外新品を比較した場合、次の各項目はどちらにより当てはまりますか。各項目について、当てはまるものを1つずつお選びください。判断できない項目はどちらともいえないとお選びください。いずれか一方または両方を取り扱っておらず、全体として比較できない場合は、選択肢「9．いずれか一方または両方を取り扱っておらず、全体として比較できない」をお選びください。</t>
    <phoneticPr fontId="2"/>
  </si>
  <si>
    <t>問3-2　単一選択</t>
    <rPh sb="5" eb="7">
      <t>タンイツ</t>
    </rPh>
    <phoneticPr fontId="2"/>
  </si>
  <si>
    <t>純正新品</t>
    <phoneticPr fontId="2"/>
  </si>
  <si>
    <t>社外新品</t>
    <phoneticPr fontId="2"/>
  </si>
  <si>
    <t>1.価格を抑えやすい</t>
    <phoneticPr fontId="2"/>
  </si>
  <si>
    <t>2.品質・性能が均一である</t>
    <phoneticPr fontId="2"/>
  </si>
  <si>
    <t>3.検査・整備内容を確認しやすい</t>
    <phoneticPr fontId="2"/>
  </si>
  <si>
    <t>4.保証範囲・期間・条件が明確である</t>
    <phoneticPr fontId="2"/>
  </si>
  <si>
    <t>5.必要な在庫を確保しやすい</t>
    <phoneticPr fontId="2"/>
  </si>
  <si>
    <t>6.納期が安定している</t>
    <phoneticPr fontId="2"/>
  </si>
  <si>
    <t>7.対象となる部品・品目が多い</t>
    <phoneticPr fontId="2"/>
  </si>
  <si>
    <t>8.発注・返品・コア返却等の取引条件が簡便</t>
    <phoneticPr fontId="2"/>
  </si>
  <si>
    <t>9.いずれか一方または両方を取り扱っておらず、全体として比較できない</t>
    <phoneticPr fontId="2"/>
  </si>
  <si>
    <t>中古部品のうち、リユース部品※とリビルト部品※を比較した場合、次の各項目はどちらにより当てはまりますか。各項目について、当てはまるものを一つずつお選びください。判断できない項目はどちらともいえないとお選びください。いずれか一方または両方を取り扱っておらず、全体として比較できない場合は、選択肢「9．いずれか一方または両方を取り扱っておらず、全体として比較できない」をお選びください。
※リユース部品とは、使用済み車両から取り外した部品を、必要に応じて清掃・点検等を行ったうえで再利用する部品を指します。
※リビルト部品とは、使用済み部品を分解・修理・部品交換等により性能を回復させて再利用する部品を指します。</t>
    <phoneticPr fontId="2"/>
  </si>
  <si>
    <t>問3-3　単一選択</t>
    <rPh sb="5" eb="7">
      <t>タンイツ</t>
    </rPh>
    <phoneticPr fontId="2"/>
  </si>
  <si>
    <t>リユース部品</t>
    <phoneticPr fontId="2"/>
  </si>
  <si>
    <t>リビルト部品</t>
    <phoneticPr fontId="2"/>
  </si>
  <si>
    <t>問4-1　単一選択、自由記述</t>
    <rPh sb="10" eb="14">
      <t>ジユウキジュツ</t>
    </rPh>
    <phoneticPr fontId="2"/>
  </si>
  <si>
    <t>10.返品・交換、不具合時の対応条件</t>
    <phoneticPr fontId="2"/>
  </si>
  <si>
    <t>11.販売・供給（仕入先・取外し元）事業者（部品の出所）　</t>
    <phoneticPr fontId="2"/>
  </si>
  <si>
    <t>12.環境効果（CO2削減量・資源循環への貢献）の表示</t>
    <phoneticPr fontId="2"/>
  </si>
  <si>
    <t>1.純正品番・部品識別番号（純正品由来かどうかを含む）</t>
    <phoneticPr fontId="2"/>
  </si>
  <si>
    <t>2.互換・適合情報（型式・仕様・ソフトウェア、調整・初期化の要否を含む）</t>
    <phoneticPr fontId="2"/>
  </si>
  <si>
    <t>4.事故・修復等の履歴</t>
    <phoneticPr fontId="2"/>
  </si>
  <si>
    <t>5.取外し車両情報</t>
    <phoneticPr fontId="2"/>
  </si>
  <si>
    <t>6.外観（損傷）状態</t>
    <phoneticPr fontId="2"/>
  </si>
  <si>
    <t>7.機能検査の方法・条件・結果</t>
    <phoneticPr fontId="2"/>
  </si>
  <si>
    <t>8.残存性能の目安（HEV駆動用電池の残存容量等を含む）</t>
    <phoneticPr fontId="2"/>
  </si>
  <si>
    <t>9.保証の有無、範囲・期間・条件</t>
    <phoneticPr fontId="2"/>
  </si>
  <si>
    <t>その他の内容</t>
    <rPh sb="2" eb="3">
      <t>タ</t>
    </rPh>
    <rPh sb="4" eb="6">
      <t>ナイヨウ</t>
    </rPh>
    <phoneticPr fontId="2"/>
  </si>
  <si>
    <t xml:space="preserve">1．必要	
2．あると助かる	
3．必要ない	
4．わからない	</t>
    <phoneticPr fontId="2"/>
  </si>
  <si>
    <t>1．いつも入手できる	
2．場合によって入手できる	
3．入手困難	
4．入手を求めていない	
5．わからない</t>
    <phoneticPr fontId="2"/>
  </si>
  <si>
    <t>次の情報項目について、現在、販売先・利用者へどの程度提供できるか、それぞれお選びください。</t>
    <phoneticPr fontId="2"/>
  </si>
  <si>
    <t xml:space="preserve">1．いつも提供できる	
2．場合によって提供できる	
3．提供困難	
4．提供を求められていない	
5．わからない	</t>
    <phoneticPr fontId="2"/>
  </si>
  <si>
    <t>【需要情報を受け取り、活用する立場の団体向け】問5-3の【把握方法】で、選択肢1.~9.、11.と回答した方にお伺いします。
入手した需要情報を、部品の商品化・仕入れ、在庫量、販売先等の判断にどの程度活用できていますか。①需要情報の活用状況から１つお選びください。また、十分に活用できない理由があれば、②需要情報を十分に活用できていない理由　から該当するものをすべてお選びください。
※①で「４．需要情報を入手していない」を選んだ場合は、②の回答は不要です。</t>
    <phoneticPr fontId="2"/>
  </si>
  <si>
    <t>【JAERA・リ協向け】次の情報項目について、取り外した部品を検査・整備し、中古部品として販売・供給できるかを判断するうえでの必要度を、それぞれお選びください。
【JADA・JASPA向け】次の情報項目について、修理・整備に使用する中古部品を選定し、車両に取り付けて利用できるかを判断するうえでの必要度を、それぞれお選びください。
【全部協向け】次の情報項目について、中古部品を仕入れ、取引先へ販売・供給できるかを判断するうえでの必要度を、それぞれお選びください。</t>
    <phoneticPr fontId="2"/>
  </si>
  <si>
    <t>現在、貴社で取り扱いまたは利用している中古部品のうち、取扱量・利用量が多いものを最大で５つお選びください。該当しない場合は「中古部品を取り扱っていない」をお選びください。</t>
    <phoneticPr fontId="2"/>
  </si>
  <si>
    <t>本設問では、自動車リユース部品の流通・利用促進に関する全般的なご意見・ご要望について伺います。</t>
    <phoneticPr fontId="2"/>
  </si>
  <si>
    <t>問10</t>
    <phoneticPr fontId="2"/>
  </si>
  <si>
    <t>問10　自由記述</t>
    <rPh sb="4" eb="8">
      <t>ジユウキジュツ</t>
    </rPh>
    <phoneticPr fontId="2"/>
  </si>
  <si>
    <t>自動車リユース部品の流通・利用促進に関して、全般的なご意見・ご要望がありましたらお書きください。
（記入例：保険料を下げたい、資源の国内循環を考えたい）（任意回答）</t>
    <rPh sb="18" eb="19">
      <t>カン</t>
    </rPh>
    <rPh sb="50" eb="52">
      <t>キニュウ</t>
    </rPh>
    <rPh sb="77" eb="81">
      <t>ニンイカイトウ</t>
    </rPh>
    <phoneticPr fontId="2"/>
  </si>
  <si>
    <t>問10.全般的な意見・要望（自由記述）</t>
    <rPh sb="14" eb="18">
      <t>ジユウキジュツ</t>
    </rPh>
    <phoneticPr fontId="2"/>
  </si>
  <si>
    <t>回答（自由記述）</t>
    <phoneticPr fontId="2"/>
  </si>
  <si>
    <t>全般的な意見・要望（自由記述）</t>
    <phoneticPr fontId="2"/>
  </si>
  <si>
    <t>問10-1.</t>
    <phoneticPr fontId="2"/>
  </si>
  <si>
    <r>
      <t>【</t>
    </r>
    <r>
      <rPr>
        <b/>
        <sz val="14"/>
        <rFont val="Meiryo UI"/>
        <family val="3"/>
        <charset val="128"/>
      </rPr>
      <t>JASPA会員事業者様向け】</t>
    </r>
    <phoneticPr fontId="2"/>
  </si>
  <si>
    <t>本調査の回答内容は、個別の事業者が特定される形でJASPAに共有されることはありません。</t>
    <rPh sb="0" eb="3">
      <t>ホンチョウサ</t>
    </rPh>
    <rPh sb="4" eb="6">
      <t>カイトウ</t>
    </rPh>
    <rPh sb="6" eb="8">
      <t>ナイヨウ</t>
    </rPh>
    <rPh sb="10" eb="12">
      <t>コベツ</t>
    </rPh>
    <rPh sb="13" eb="16">
      <t>ジギョウシャ</t>
    </rPh>
    <rPh sb="17" eb="19">
      <t>トクテイ</t>
    </rPh>
    <rPh sb="22" eb="23">
      <t>カタチ</t>
    </rPh>
    <rPh sb="30" eb="32">
      <t>キョウユウ</t>
    </rPh>
    <phoneticPr fontId="2"/>
  </si>
  <si>
    <t>1-1、1-2</t>
  </si>
  <si>
    <t>2-1、2-2、2-3</t>
  </si>
  <si>
    <t>3-1、3-2、3-3</t>
  </si>
  <si>
    <t>4-1、4-2</t>
  </si>
  <si>
    <t>5-1、5-2</t>
  </si>
  <si>
    <t>6-1、6-2</t>
  </si>
  <si>
    <t>7-1、7-3</t>
  </si>
  <si>
    <t>対象設問なし</t>
  </si>
  <si>
    <t>10-1</t>
  </si>
  <si>
    <t>直近１年間において、中古部品の使用を検討できる修理・整備案件のうち、A）Web等で検索して対象の中古部品がヒットした割合、B）顧客へ中古部品を提案した割合と、C）実際に中古部品が利用された割合はそれぞれどの程度ですか。
以下のうち当てはまるものをそれぞれ１つずつお選びください。（実数でなく感覚的な回答でも構いません）</t>
    <rPh sb="39" eb="40">
      <t>トウ</t>
    </rPh>
    <rPh sb="41" eb="43">
      <t>ケンサク</t>
    </rPh>
    <rPh sb="45" eb="47">
      <t>タイショウ</t>
    </rPh>
    <rPh sb="48" eb="52">
      <t>チュウコブヒン</t>
    </rPh>
    <rPh sb="58" eb="60">
      <t>ワリアイ</t>
    </rPh>
    <rPh sb="140" eb="142">
      <t>ジッスウ</t>
    </rPh>
    <rPh sb="145" eb="148">
      <t>カンカクテキ</t>
    </rPh>
    <rPh sb="149" eb="151">
      <t>カイトウ</t>
    </rPh>
    <rPh sb="153" eb="154">
      <t>カマ</t>
    </rPh>
    <phoneticPr fontId="2"/>
  </si>
  <si>
    <t>次の情報項目について、修理・整備に使用する中古部品を選定し、車両に取り付けて利用できるかを判断するうえでの必要度を、それぞれお選びください。</t>
    <phoneticPr fontId="2"/>
  </si>
  <si>
    <t>現在、中古部品に関する在庫照会・見積依頼、発注・受注、販売・利用実績、修理・整備案件などの情報（以下、「需要情報」という。）を、取引先・業界団体等とどのように共有していますか。①管理媒体、②管理している情報のそれぞれについて、当てはまるものをすべてお選びください。</t>
    <rPh sb="89" eb="91">
      <t>カンリ</t>
    </rPh>
    <rPh sb="91" eb="93">
      <t>バイタイ</t>
    </rPh>
    <rPh sb="95" eb="97">
      <t>カンリ</t>
    </rPh>
    <phoneticPr fontId="2"/>
  </si>
  <si>
    <r>
      <t>中古部品を購入・利用する際、品質情報として</t>
    </r>
    <r>
      <rPr>
        <b/>
        <u/>
        <sz val="11"/>
        <color theme="1"/>
        <rFont val="Meiryo UI"/>
        <family val="3"/>
        <charset val="128"/>
      </rPr>
      <t>示してほしい</t>
    </r>
    <r>
      <rPr>
        <sz val="11"/>
        <color theme="1"/>
        <rFont val="Meiryo UI"/>
        <family val="3"/>
      </rPr>
      <t>項目をすべてお選びください。</t>
    </r>
    <rPh sb="0" eb="2">
      <t>チュウコ</t>
    </rPh>
    <rPh sb="14" eb="16">
      <t>ヒンシツ</t>
    </rPh>
    <rPh sb="16" eb="18">
      <t>ジョウホウ</t>
    </rPh>
    <phoneticPr fontId="2"/>
  </si>
  <si>
    <t>対象外</t>
  </si>
  <si>
    <t>指定がある場合を除いて、直近の終了した事業年度の状況について回答してください。</t>
    <rPh sb="0" eb="2">
      <t>シテイ</t>
    </rPh>
    <rPh sb="5" eb="7">
      <t>バアイ</t>
    </rPh>
    <rPh sb="8" eb="9">
      <t>ノゾ</t>
    </rPh>
    <rPh sb="24" eb="26">
      <t>ジョウキョウ</t>
    </rPh>
    <rPh sb="30" eb="32">
      <t>カイトウ</t>
    </rPh>
    <phoneticPr fontId="2"/>
  </si>
  <si>
    <r>
      <t>本調査は、需要側及び供給側の自動車中古部品（リユース部品・リビルド部品）の取扱い、検査・品質表示、在庫・販売等の実態と課題を把握し、今後の流通・利用促進策を検討するために実施するものです。</t>
    </r>
    <r>
      <rPr>
        <sz val="12"/>
        <rFont val="Meiryo UI"/>
        <family val="3"/>
        <charset val="128"/>
      </rPr>
      <t>JASPA</t>
    </r>
    <r>
      <rPr>
        <sz val="12"/>
        <color theme="1"/>
        <rFont val="Meiryo UI"/>
        <family val="3"/>
        <charset val="128"/>
      </rPr>
      <t>会員事業者の皆様におかれましては、貴社の実態をご回答くださいますようお願いいたします。ご回答は統計的に処理し、個別の事業者が特定される形で公表することはありません。ご多用のところ恐縮ですが、ご協力をお願いいたします。</t>
    </r>
    <rPh sb="5" eb="8">
      <t>ジュヨウガワ</t>
    </rPh>
    <rPh sb="8" eb="9">
      <t>オヨ</t>
    </rPh>
    <rPh sb="10" eb="13">
      <t>キョウキュウガワ</t>
    </rPh>
    <phoneticPr fontId="2"/>
  </si>
  <si>
    <t>貴社内の全事業所の情報を取りまとめのうえ、ご回答ください。なお、貴社の複数の事業所がそれぞれ会員となっている場合は、各事業所ごとにご回答ください。</t>
    <phoneticPr fontId="2"/>
  </si>
  <si>
    <t>今後の流通車両構成の変化（HEVの増加、電子制御部品の増加等）などを踏まえ、今後3～5年の間に、新たに利用・流通の拡大が見込まれる中古部品が考えられれば、最大5つまでお選びください。</t>
    <rPh sb="3" eb="5">
      <t>リュウツウ</t>
    </rPh>
    <rPh sb="65" eb="67">
      <t>チュウコ</t>
    </rPh>
    <phoneticPr fontId="1"/>
  </si>
  <si>
    <t>今後の流通車両構成の変化（HEVの増加、電子制御部品の増加等）などを踏まえ、今後3～5年の間に、新たに利用・流通の拡大が見込まれる中古部品が考えられれば、最大5つまでお選びください。</t>
    <rPh sb="65" eb="67">
      <t>チュウコ</t>
    </rPh>
    <phoneticPr fontId="2"/>
  </si>
  <si>
    <t>中古部品を補給部品の代替として流通させる場合に、自動車メーカーの立場から特に必要な事項または懸念される事項をすべてお選びください。選択肢１～8、9、10はそれぞれ同時に選べません。</t>
    <rPh sb="0" eb="2">
      <t>チュウコ</t>
    </rPh>
    <rPh sb="2" eb="4">
      <t>ブヒン</t>
    </rPh>
    <phoneticPr fontId="2"/>
  </si>
  <si>
    <t>どのような条件であれば、顧客に中古部品を提案しやすいですか。当てはまるものをすべてお選びください。ただし、「12.特にない」と、選択肢1.～11.は同時に選べません。</t>
    <rPh sb="74" eb="76">
      <t>ドウジ</t>
    </rPh>
    <rPh sb="77" eb="78">
      <t>エラ</t>
    </rPh>
    <phoneticPr fontId="2"/>
  </si>
  <si>
    <t>中古部品を顧客に提案しない、または提案しても採用されない理由は何ですか。当てはまるものをすべてお選びください（わかる範囲でお答えください）。ただし、「14.特にない」と、選択肢1.～13.は同時に選べません。</t>
    <rPh sb="58" eb="60">
      <t>ハンイ</t>
    </rPh>
    <rPh sb="62" eb="63">
      <t>コタ</t>
    </rPh>
    <rPh sb="98" eb="99">
      <t>エラ</t>
    </rPh>
    <phoneticPr fontId="2"/>
  </si>
  <si>
    <t>選択肢１～13と選択肢14が同時に選択されています。見直してください。</t>
    <phoneticPr fontId="2"/>
  </si>
  <si>
    <t>選択肢１～16と選択肢17が同時に選択されています。見直してください。</t>
    <rPh sb="8" eb="11">
      <t>センタクシ</t>
    </rPh>
    <phoneticPr fontId="2"/>
  </si>
  <si>
    <t>問6.中古部品の検査の実態と安全上の課題</t>
    <phoneticPr fontId="2"/>
  </si>
  <si>
    <t>選択肢１～15と選択肢16が同時に選択されています。見直してください。</t>
    <rPh sb="8" eb="11">
      <t>センタクシ</t>
    </rPh>
    <phoneticPr fontId="2"/>
  </si>
  <si>
    <t>品質情報で表示してほしい項目はない</t>
    <rPh sb="5" eb="7">
      <t>ヒョウジ</t>
    </rPh>
    <rPh sb="12" eb="14">
      <t>コウモク</t>
    </rPh>
    <phoneticPr fontId="2"/>
  </si>
  <si>
    <t>選択肢１～11と選択肢12が同時に選択されています。見直してください。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</si>
</sst>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
  </numFmts>
  <fonts count="40">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2"/>
      <color theme="1"/>
      <name val="メイリオ"/>
      <family val="3"/>
      <charset val="128"/>
    </font>
    <font>
      <sz val="11"/>
      <color theme="1"/>
      <name val="メイリオ"/>
      <family val="3"/>
      <charset val="128"/>
    </font>
    <font>
      <sz val="11"/>
      <color theme="1"/>
      <name val="Meiryo UI"/>
      <family val="3"/>
      <charset val="128"/>
    </font>
    <font>
      <sz val="10"/>
      <color theme="1"/>
      <name val="Meiryo UI"/>
      <family val="3"/>
      <charset val="128"/>
    </font>
    <font>
      <u/>
      <sz val="11"/>
      <color theme="10"/>
      <name val="Meiryo UI"/>
      <family val="3"/>
      <charset val="128"/>
    </font>
    <font>
      <b/>
      <sz val="14"/>
      <color theme="1"/>
      <name val="Meiryo UI"/>
      <family val="3"/>
      <charset val="128"/>
    </font>
    <font>
      <sz val="12"/>
      <color theme="1"/>
      <name val="Meiryo UI"/>
      <family val="3"/>
      <charset val="128"/>
    </font>
    <font>
      <sz val="11"/>
      <name val="Meiryo UI"/>
      <family val="3"/>
      <charset val="128"/>
    </font>
    <font>
      <sz val="12"/>
      <color rgb="FFFF0000"/>
      <name val="Meiryo UI"/>
      <family val="3"/>
      <charset val="128"/>
    </font>
    <font>
      <sz val="11"/>
      <color theme="1"/>
      <name val="游ゴシック"/>
      <family val="2"/>
      <scheme val="minor"/>
    </font>
    <font>
      <u/>
      <sz val="11"/>
      <color theme="10"/>
      <name val="游ゴシック"/>
      <family val="2"/>
      <charset val="128"/>
      <scheme val="minor"/>
    </font>
    <font>
      <sz val="12"/>
      <color rgb="FF0000FF"/>
      <name val="Meiryo UI"/>
      <family val="3"/>
      <charset val="128"/>
    </font>
    <font>
      <u/>
      <sz val="12"/>
      <color theme="1"/>
      <name val="Meiryo UI"/>
      <family val="3"/>
      <charset val="128"/>
    </font>
    <font>
      <b/>
      <u/>
      <sz val="12"/>
      <color theme="1"/>
      <name val="Meiryo UI"/>
      <family val="3"/>
      <charset val="128"/>
    </font>
    <font>
      <sz val="11"/>
      <color theme="1"/>
      <name val="Meiryo UI"/>
      <family val="3"/>
    </font>
    <font>
      <sz val="11"/>
      <name val="Meiryo UI"/>
      <family val="3"/>
    </font>
    <font>
      <b/>
      <sz val="10"/>
      <color rgb="FFFF0000"/>
      <name val="Meiryo UI"/>
      <family val="3"/>
    </font>
    <font>
      <sz val="10"/>
      <color theme="1"/>
      <name val="Meiryo UI"/>
      <family val="3"/>
    </font>
    <font>
      <sz val="12"/>
      <color theme="1"/>
      <name val="Meiryo UI"/>
      <family val="3"/>
    </font>
    <font>
      <sz val="11"/>
      <color theme="0"/>
      <name val="Meiryo UI"/>
      <family val="3"/>
      <charset val="128"/>
    </font>
    <font>
      <sz val="11"/>
      <color theme="0"/>
      <name val="Meiryo UI"/>
      <family val="3"/>
    </font>
    <font>
      <sz val="11"/>
      <color rgb="FF000000"/>
      <name val="Meiryo UI"/>
      <family val="3"/>
      <charset val="128"/>
    </font>
    <font>
      <sz val="11"/>
      <color rgb="FFFFFFFF"/>
      <name val="Meiryo UI"/>
      <family val="3"/>
      <charset val="128"/>
    </font>
    <font>
      <sz val="11"/>
      <color rgb="FFFFFFFF"/>
      <name val="Meiryo UI"/>
      <family val="3"/>
    </font>
    <font>
      <b/>
      <sz val="11"/>
      <color rgb="FFFF0000"/>
      <name val="Meiryo UI"/>
      <family val="3"/>
      <charset val="128"/>
    </font>
    <font>
      <b/>
      <sz val="11"/>
      <color rgb="FFFF0000"/>
      <name val="Meiryo UI"/>
      <family val="3"/>
    </font>
    <font>
      <sz val="10"/>
      <name val="Meiryo UI"/>
      <family val="3"/>
      <charset val="128"/>
    </font>
    <font>
      <b/>
      <sz val="14"/>
      <color rgb="FF000000"/>
      <name val="Meiryo UI"/>
      <family val="3"/>
      <charset val="128"/>
    </font>
    <font>
      <sz val="8"/>
      <color theme="1"/>
      <name val="Meiryo UI"/>
      <family val="3"/>
      <charset val="128"/>
    </font>
    <font>
      <b/>
      <sz val="12"/>
      <color rgb="FFFF0000"/>
      <name val="Meiryo UI"/>
      <family val="3"/>
      <charset val="128"/>
    </font>
    <font>
      <sz val="11"/>
      <color rgb="FF000000"/>
      <name val="Meiryo UI"/>
      <family val="3"/>
    </font>
    <font>
      <b/>
      <u/>
      <sz val="11"/>
      <color theme="1"/>
      <name val="Meiryo UI"/>
      <family val="3"/>
      <charset val="128"/>
    </font>
    <font>
      <sz val="11"/>
      <name val="游ゴシック"/>
      <family val="2"/>
      <charset val="128"/>
      <scheme val="minor"/>
    </font>
    <font>
      <b/>
      <sz val="11"/>
      <color rgb="FF000000"/>
      <name val="Meiryo UI"/>
      <family val="3"/>
      <charset val="128"/>
    </font>
    <font>
      <b/>
      <sz val="14"/>
      <name val="Meiryo UI"/>
      <family val="3"/>
      <charset val="128"/>
    </font>
    <font>
      <b/>
      <sz val="14"/>
      <name val="Meiryo UI"/>
      <family val="3"/>
    </font>
    <font>
      <sz val="12"/>
      <name val="Meiryo UI"/>
      <family val="3"/>
      <charset val="128"/>
    </font>
  </fonts>
  <fills count="16">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7" tint="0.79998168889431442"/>
        <bgColor indexed="64"/>
      </patternFill>
    </fill>
    <fill>
      <patternFill patternType="solid">
        <fgColor rgb="FFF8CBAD"/>
        <bgColor indexed="64"/>
      </patternFill>
    </fill>
    <fill>
      <patternFill patternType="solid">
        <fgColor rgb="FFDDEBF7"/>
        <bgColor indexed="64"/>
      </patternFill>
    </fill>
    <fill>
      <patternFill patternType="solid">
        <fgColor rgb="FFC6E0B4"/>
        <bgColor indexed="64"/>
      </patternFill>
    </fill>
    <fill>
      <patternFill patternType="solid">
        <fgColor rgb="FFFCE4D6"/>
        <bgColor indexed="64"/>
      </patternFill>
    </fill>
  </fills>
  <borders count="42">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rgb="FF003399"/>
      </left>
      <right/>
      <top style="medium">
        <color rgb="FF003399"/>
      </top>
      <bottom/>
      <diagonal/>
    </border>
    <border>
      <left/>
      <right/>
      <top style="medium">
        <color rgb="FF003399"/>
      </top>
      <bottom/>
      <diagonal/>
    </border>
    <border>
      <left/>
      <right style="medium">
        <color rgb="FF003399"/>
      </right>
      <top style="medium">
        <color rgb="FF003399"/>
      </top>
      <bottom/>
      <diagonal/>
    </border>
    <border>
      <left style="medium">
        <color rgb="FF003399"/>
      </left>
      <right/>
      <top/>
      <bottom/>
      <diagonal/>
    </border>
    <border>
      <left/>
      <right style="medium">
        <color rgb="FF003399"/>
      </right>
      <top/>
      <bottom/>
      <diagonal/>
    </border>
    <border>
      <left style="medium">
        <color rgb="FF003399"/>
      </left>
      <right/>
      <top/>
      <bottom style="medium">
        <color rgb="FF003399"/>
      </bottom>
      <diagonal/>
    </border>
    <border>
      <left/>
      <right/>
      <top/>
      <bottom style="medium">
        <color rgb="FF003399"/>
      </bottom>
      <diagonal/>
    </border>
    <border>
      <left/>
      <right style="medium">
        <color rgb="FF003399"/>
      </right>
      <top/>
      <bottom style="medium">
        <color rgb="FF003399"/>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rgb="FF000000"/>
      </left>
      <right style="thin">
        <color rgb="FF000000"/>
      </right>
      <top style="thin">
        <color indexed="64"/>
      </top>
      <bottom/>
      <diagonal/>
    </border>
    <border>
      <left style="thin">
        <color rgb="FF000000"/>
      </left>
      <right/>
      <top style="thin">
        <color rgb="FF000000"/>
      </top>
      <bottom/>
      <diagonal/>
    </border>
    <border>
      <left style="thin">
        <color indexed="64"/>
      </left>
      <right/>
      <top style="thin">
        <color rgb="FF000000"/>
      </top>
      <bottom/>
      <diagonal/>
    </border>
    <border>
      <left/>
      <right/>
      <top/>
      <bottom style="thin">
        <color rgb="FF000000"/>
      </bottom>
      <diagonal/>
    </border>
    <border>
      <left style="thin">
        <color rgb="FF000000"/>
      </left>
      <right/>
      <top/>
      <bottom/>
      <diagonal/>
    </border>
    <border>
      <left style="thin">
        <color rgb="FF000000"/>
      </left>
      <right/>
      <top/>
      <bottom style="thin">
        <color indexed="64"/>
      </bottom>
      <diagonal/>
    </border>
    <border>
      <left/>
      <right style="thin">
        <color rgb="FF000000"/>
      </right>
      <top/>
      <bottom style="thin">
        <color indexed="64"/>
      </bottom>
      <diagonal/>
    </border>
  </borders>
  <cellStyleXfs count="4">
    <xf numFmtId="0" fontId="0" fillId="0" borderId="0">
      <alignment vertical="center"/>
    </xf>
    <xf numFmtId="0" fontId="7" fillId="0" borderId="0" applyNumberFormat="0" applyFill="0" applyBorder="0" applyAlignment="0" applyProtection="0">
      <alignment vertical="center"/>
    </xf>
    <xf numFmtId="0" fontId="12" fillId="0" borderId="0"/>
    <xf numFmtId="0" fontId="13" fillId="0" borderId="0" applyNumberFormat="0" applyFill="0" applyBorder="0" applyAlignment="0" applyProtection="0">
      <alignment vertical="center"/>
    </xf>
  </cellStyleXfs>
  <cellXfs count="307">
    <xf numFmtId="0" fontId="0" fillId="0" borderId="0" xfId="0">
      <alignment vertical="center"/>
    </xf>
    <xf numFmtId="0" fontId="5" fillId="8" borderId="4" xfId="0" applyFont="1" applyFill="1" applyBorder="1" applyProtection="1">
      <alignment vertical="center"/>
      <protection hidden="1"/>
    </xf>
    <xf numFmtId="0" fontId="5" fillId="8" borderId="3" xfId="0" applyFont="1" applyFill="1" applyBorder="1" applyProtection="1">
      <alignment vertical="center"/>
      <protection hidden="1"/>
    </xf>
    <xf numFmtId="0" fontId="5" fillId="8" borderId="2" xfId="0" applyFont="1" applyFill="1" applyBorder="1" applyProtection="1">
      <alignment vertical="center"/>
      <protection hidden="1"/>
    </xf>
    <xf numFmtId="0" fontId="5" fillId="0" borderId="0" xfId="0" applyFont="1" applyProtection="1">
      <alignment vertical="center"/>
      <protection hidden="1"/>
    </xf>
    <xf numFmtId="0" fontId="5" fillId="8" borderId="3" xfId="0" applyFont="1" applyFill="1" applyBorder="1" applyAlignment="1" applyProtection="1">
      <alignment horizontal="right" vertical="center"/>
      <protection hidden="1"/>
    </xf>
    <xf numFmtId="0" fontId="4" fillId="3" borderId="0" xfId="0" applyFont="1" applyFill="1">
      <alignment vertical="center"/>
    </xf>
    <xf numFmtId="0" fontId="9" fillId="3" borderId="0" xfId="0" applyFont="1" applyFill="1" applyAlignment="1">
      <alignment horizontal="left" vertical="top" wrapText="1"/>
    </xf>
    <xf numFmtId="0" fontId="9" fillId="5" borderId="0" xfId="0" applyFont="1" applyFill="1">
      <alignment vertical="center"/>
    </xf>
    <xf numFmtId="0" fontId="3" fillId="2" borderId="0" xfId="0" applyFont="1" applyFill="1">
      <alignment vertical="center"/>
    </xf>
    <xf numFmtId="0" fontId="6" fillId="0" borderId="0" xfId="0" applyFont="1" applyProtection="1">
      <alignment vertical="center"/>
      <protection hidden="1"/>
    </xf>
    <xf numFmtId="0" fontId="6" fillId="0" borderId="0" xfId="0" applyFont="1" applyProtection="1">
      <alignment vertical="center"/>
      <protection locked="0"/>
    </xf>
    <xf numFmtId="0" fontId="5" fillId="0" borderId="12" xfId="0" applyFont="1" applyBorder="1" applyAlignment="1">
      <alignment horizontal="center" vertical="center" shrinkToFit="1"/>
    </xf>
    <xf numFmtId="0" fontId="5" fillId="4" borderId="12" xfId="0" applyFont="1" applyFill="1" applyBorder="1" applyAlignment="1" applyProtection="1">
      <alignment horizontal="center" vertical="center"/>
      <protection locked="0" hidden="1"/>
    </xf>
    <xf numFmtId="0" fontId="5" fillId="3" borderId="0" xfId="0" applyFont="1" applyFill="1">
      <alignment vertical="center"/>
    </xf>
    <xf numFmtId="0" fontId="4" fillId="0" borderId="0" xfId="0" applyFont="1">
      <alignment vertical="center"/>
    </xf>
    <xf numFmtId="0" fontId="5" fillId="0" borderId="0" xfId="0" applyFont="1">
      <alignment vertical="center"/>
    </xf>
    <xf numFmtId="0" fontId="9" fillId="0" borderId="0" xfId="0" applyFont="1" applyAlignment="1">
      <alignment horizontal="left" vertical="top" wrapText="1"/>
    </xf>
    <xf numFmtId="0" fontId="9"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5" xfId="0" applyFont="1" applyBorder="1" applyAlignment="1">
      <alignment horizontal="left" vertical="top" wrapText="1"/>
    </xf>
    <xf numFmtId="0" fontId="9" fillId="0" borderId="16" xfId="0" applyFont="1" applyBorder="1" applyAlignment="1">
      <alignment horizontal="center" vertical="center"/>
    </xf>
    <xf numFmtId="0" fontId="9" fillId="0" borderId="0" xfId="0" applyFont="1" applyAlignment="1">
      <alignment horizontal="left" vertical="center" wrapText="1"/>
    </xf>
    <xf numFmtId="0" fontId="9" fillId="0" borderId="0" xfId="0" applyFont="1" applyAlignment="1">
      <alignment horizontal="left" vertical="center"/>
    </xf>
    <xf numFmtId="0" fontId="9" fillId="0" borderId="0" xfId="0" applyFont="1">
      <alignment vertical="center"/>
    </xf>
    <xf numFmtId="0" fontId="5" fillId="0" borderId="0" xfId="0" applyFont="1" applyAlignment="1">
      <alignment vertical="center" wrapText="1"/>
    </xf>
    <xf numFmtId="0" fontId="5" fillId="0" borderId="0" xfId="0" applyFont="1" applyAlignment="1">
      <alignment horizontal="center" vertical="center"/>
    </xf>
    <xf numFmtId="0" fontId="3" fillId="0" borderId="0" xfId="0" applyFont="1">
      <alignment vertical="center"/>
    </xf>
    <xf numFmtId="0" fontId="9"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horizontal="center" vertical="center" wrapText="1"/>
    </xf>
    <xf numFmtId="0" fontId="0" fillId="0" borderId="0" xfId="0" applyProtection="1">
      <alignment vertical="center"/>
      <protection hidden="1"/>
    </xf>
    <xf numFmtId="0" fontId="11" fillId="0" borderId="0" xfId="0" applyFont="1">
      <alignment vertical="center"/>
    </xf>
    <xf numFmtId="49" fontId="5" fillId="8" borderId="4" xfId="0" applyNumberFormat="1" applyFont="1" applyFill="1" applyBorder="1" applyAlignment="1" applyProtection="1">
      <alignment horizontal="center" vertical="center"/>
      <protection hidden="1"/>
    </xf>
    <xf numFmtId="176" fontId="5" fillId="8" borderId="12" xfId="0" applyNumberFormat="1" applyFont="1" applyFill="1" applyBorder="1" applyAlignment="1">
      <alignment horizontal="center" vertical="center"/>
    </xf>
    <xf numFmtId="0" fontId="5" fillId="3" borderId="4" xfId="0" applyFont="1" applyFill="1" applyBorder="1">
      <alignment vertical="center"/>
    </xf>
    <xf numFmtId="0" fontId="5" fillId="3" borderId="3" xfId="0" applyFont="1" applyFill="1" applyBorder="1">
      <alignment vertical="center"/>
    </xf>
    <xf numFmtId="0" fontId="5" fillId="3" borderId="2" xfId="0" applyFont="1" applyFill="1" applyBorder="1">
      <alignment vertical="center"/>
    </xf>
    <xf numFmtId="0" fontId="5" fillId="4" borderId="21" xfId="0" applyFont="1" applyFill="1" applyBorder="1" applyAlignment="1" applyProtection="1">
      <alignment horizontal="center" vertical="center"/>
      <protection locked="0" hidden="1"/>
    </xf>
    <xf numFmtId="0" fontId="5" fillId="2" borderId="12" xfId="0" applyFont="1" applyFill="1" applyBorder="1" applyAlignment="1">
      <alignment horizontal="center" vertical="center" shrinkToFit="1"/>
    </xf>
    <xf numFmtId="176" fontId="5" fillId="0" borderId="0" xfId="0" applyNumberFormat="1" applyFont="1" applyAlignment="1">
      <alignment horizontal="center" vertical="center"/>
    </xf>
    <xf numFmtId="0" fontId="17" fillId="8" borderId="2" xfId="0" applyFont="1" applyFill="1" applyBorder="1" applyProtection="1">
      <alignment vertical="center"/>
      <protection hidden="1"/>
    </xf>
    <xf numFmtId="0" fontId="17" fillId="8" borderId="5" xfId="0" applyFont="1" applyFill="1" applyBorder="1" applyProtection="1">
      <alignment vertical="center"/>
      <protection hidden="1"/>
    </xf>
    <xf numFmtId="0" fontId="17" fillId="8" borderId="3" xfId="0" applyFont="1" applyFill="1" applyBorder="1" applyProtection="1">
      <alignment vertical="center"/>
      <protection hidden="1"/>
    </xf>
    <xf numFmtId="49" fontId="17" fillId="8" borderId="4" xfId="0" applyNumberFormat="1" applyFont="1" applyFill="1" applyBorder="1" applyAlignment="1" applyProtection="1">
      <alignment horizontal="center" vertical="center"/>
      <protection hidden="1"/>
    </xf>
    <xf numFmtId="0" fontId="17" fillId="0" borderId="0" xfId="0" applyFont="1" applyProtection="1">
      <alignment vertical="center"/>
      <protection hidden="1"/>
    </xf>
    <xf numFmtId="0" fontId="17" fillId="3" borderId="2" xfId="0" applyFont="1" applyFill="1" applyBorder="1">
      <alignment vertical="center"/>
    </xf>
    <xf numFmtId="0" fontId="17" fillId="3" borderId="3" xfId="0" applyFont="1" applyFill="1" applyBorder="1">
      <alignment vertical="center"/>
    </xf>
    <xf numFmtId="0" fontId="5" fillId="4" borderId="4" xfId="0" applyFont="1" applyFill="1" applyBorder="1" applyAlignment="1" applyProtection="1">
      <alignment horizontal="center" vertical="center"/>
      <protection locked="0" hidden="1"/>
    </xf>
    <xf numFmtId="0" fontId="17" fillId="0" borderId="3" xfId="0" applyFont="1" applyBorder="1">
      <alignment vertical="center"/>
    </xf>
    <xf numFmtId="0" fontId="17" fillId="0" borderId="0" xfId="0" applyFont="1">
      <alignment vertical="center"/>
    </xf>
    <xf numFmtId="0" fontId="5" fillId="11" borderId="0" xfId="0" applyFont="1" applyFill="1" applyProtection="1">
      <alignment vertical="center"/>
      <protection hidden="1"/>
    </xf>
    <xf numFmtId="0" fontId="19" fillId="10" borderId="0" xfId="0" applyFont="1" applyFill="1" applyAlignment="1">
      <alignment vertical="top"/>
    </xf>
    <xf numFmtId="0" fontId="20" fillId="10" borderId="0" xfId="0" applyFont="1" applyFill="1">
      <alignment vertical="center"/>
    </xf>
    <xf numFmtId="0" fontId="5" fillId="10" borderId="0" xfId="0" applyFont="1" applyFill="1" applyProtection="1">
      <alignment vertical="center"/>
      <protection hidden="1"/>
    </xf>
    <xf numFmtId="0" fontId="5" fillId="10" borderId="0" xfId="0" applyFont="1" applyFill="1" applyAlignment="1">
      <alignment vertical="center" wrapText="1"/>
    </xf>
    <xf numFmtId="0" fontId="17" fillId="9" borderId="4" xfId="0" applyFont="1" applyFill="1" applyBorder="1">
      <alignment vertical="center"/>
    </xf>
    <xf numFmtId="0" fontId="17" fillId="9" borderId="3" xfId="0" applyFont="1" applyFill="1" applyBorder="1">
      <alignment vertical="center"/>
    </xf>
    <xf numFmtId="0" fontId="5" fillId="9" borderId="3" xfId="0" applyFont="1" applyFill="1" applyBorder="1" applyProtection="1">
      <alignment vertical="center"/>
      <protection hidden="1"/>
    </xf>
    <xf numFmtId="0" fontId="5" fillId="9" borderId="2" xfId="0" applyFont="1" applyFill="1" applyBorder="1" applyProtection="1">
      <alignment vertical="center"/>
      <protection hidden="1"/>
    </xf>
    <xf numFmtId="0" fontId="17" fillId="0" borderId="4" xfId="0" applyFont="1" applyBorder="1">
      <alignment vertical="center"/>
    </xf>
    <xf numFmtId="0" fontId="6" fillId="0" borderId="0" xfId="0" applyFont="1" applyAlignment="1" applyProtection="1">
      <alignment vertical="center" wrapText="1"/>
      <protection locked="0"/>
    </xf>
    <xf numFmtId="0" fontId="17" fillId="10" borderId="0" xfId="0" applyFont="1" applyFill="1" applyProtection="1">
      <alignment vertical="center"/>
      <protection hidden="1"/>
    </xf>
    <xf numFmtId="49" fontId="17" fillId="8" borderId="12" xfId="0" applyNumberFormat="1" applyFont="1" applyFill="1" applyBorder="1" applyAlignment="1" applyProtection="1">
      <alignment horizontal="center" vertical="center"/>
      <protection hidden="1"/>
    </xf>
    <xf numFmtId="0" fontId="17" fillId="0" borderId="2" xfId="0" applyFont="1" applyBorder="1">
      <alignment vertical="center"/>
    </xf>
    <xf numFmtId="0" fontId="17" fillId="9" borderId="2" xfId="0" applyFont="1" applyFill="1" applyBorder="1">
      <alignment vertical="center"/>
    </xf>
    <xf numFmtId="0" fontId="17" fillId="11" borderId="0" xfId="0" applyFont="1" applyFill="1" applyProtection="1">
      <alignment vertical="center"/>
      <protection hidden="1"/>
    </xf>
    <xf numFmtId="49" fontId="5" fillId="8" borderId="12" xfId="0" applyNumberFormat="1" applyFont="1" applyFill="1" applyBorder="1" applyAlignment="1" applyProtection="1">
      <alignment horizontal="center" vertical="center"/>
      <protection hidden="1"/>
    </xf>
    <xf numFmtId="0" fontId="6" fillId="0" borderId="0" xfId="0" applyFont="1" applyAlignment="1" applyProtection="1">
      <alignment vertical="top" wrapText="1"/>
      <protection locked="0"/>
    </xf>
    <xf numFmtId="0" fontId="6" fillId="3" borderId="0" xfId="0" applyFont="1" applyFill="1" applyAlignment="1" applyProtection="1">
      <alignment horizontal="center" vertical="center"/>
      <protection locked="0"/>
    </xf>
    <xf numFmtId="0" fontId="6" fillId="3" borderId="0" xfId="0" applyFont="1" applyFill="1" applyProtection="1">
      <alignment vertical="center"/>
      <protection locked="0"/>
    </xf>
    <xf numFmtId="0" fontId="6" fillId="0" borderId="0" xfId="0" applyFont="1" applyAlignment="1" applyProtection="1">
      <alignment vertical="top"/>
      <protection locked="0"/>
    </xf>
    <xf numFmtId="0" fontId="6" fillId="12" borderId="0" xfId="0" applyFont="1" applyFill="1" applyAlignment="1" applyProtection="1">
      <alignment horizontal="center" vertical="center"/>
      <protection locked="0"/>
    </xf>
    <xf numFmtId="0" fontId="6" fillId="12" borderId="0" xfId="0" applyFont="1" applyFill="1" applyAlignment="1" applyProtection="1">
      <alignment horizontal="left" vertical="center"/>
      <protection locked="0"/>
    </xf>
    <xf numFmtId="0" fontId="6" fillId="7" borderId="0" xfId="0" applyFont="1" applyFill="1" applyAlignment="1" applyProtection="1">
      <alignment horizontal="left" vertical="center"/>
      <protection locked="0"/>
    </xf>
    <xf numFmtId="0" fontId="6" fillId="9" borderId="0" xfId="0" applyFont="1" applyFill="1" applyProtection="1">
      <alignment vertical="center"/>
      <protection locked="0"/>
    </xf>
    <xf numFmtId="0" fontId="5" fillId="0" borderId="0" xfId="0" applyFont="1" applyAlignment="1" applyProtection="1">
      <alignment vertical="center" wrapText="1"/>
      <protection hidden="1"/>
    </xf>
    <xf numFmtId="0" fontId="20" fillId="7" borderId="0" xfId="0" applyFont="1" applyFill="1" applyAlignment="1" applyProtection="1">
      <alignment horizontal="left" vertical="center"/>
      <protection locked="0"/>
    </xf>
    <xf numFmtId="0" fontId="20" fillId="0" borderId="0" xfId="0" applyFont="1" applyProtection="1">
      <alignment vertical="center"/>
      <protection locked="0"/>
    </xf>
    <xf numFmtId="0" fontId="20" fillId="0" borderId="0" xfId="0" applyFont="1" applyAlignment="1" applyProtection="1">
      <alignment vertical="top" wrapText="1"/>
      <protection locked="0"/>
    </xf>
    <xf numFmtId="0" fontId="20" fillId="12" borderId="0" xfId="0" applyFont="1" applyFill="1" applyAlignment="1" applyProtection="1">
      <alignment horizontal="center" vertical="center"/>
      <protection locked="0"/>
    </xf>
    <xf numFmtId="0" fontId="20" fillId="0" borderId="0" xfId="0" applyFont="1" applyAlignment="1" applyProtection="1">
      <alignment vertical="top"/>
      <protection locked="0"/>
    </xf>
    <xf numFmtId="176" fontId="17" fillId="8" borderId="12" xfId="0" applyNumberFormat="1" applyFont="1" applyFill="1" applyBorder="1" applyAlignment="1">
      <alignment horizontal="center" vertical="center"/>
    </xf>
    <xf numFmtId="0" fontId="17" fillId="0" borderId="12" xfId="0" applyFont="1" applyBorder="1" applyAlignment="1">
      <alignment horizontal="center" vertical="center" wrapText="1"/>
    </xf>
    <xf numFmtId="0" fontId="21" fillId="0" borderId="0" xfId="0" applyFont="1" applyAlignment="1">
      <alignment horizontal="left" vertical="center"/>
    </xf>
    <xf numFmtId="0" fontId="20" fillId="3" borderId="0" xfId="0" applyFont="1" applyFill="1" applyProtection="1">
      <alignment vertical="center"/>
      <protection locked="0"/>
    </xf>
    <xf numFmtId="0" fontId="21" fillId="0" borderId="0" xfId="0" applyFont="1" applyAlignment="1">
      <alignment vertical="center" wrapText="1"/>
    </xf>
    <xf numFmtId="0" fontId="17" fillId="3" borderId="4" xfId="0" applyFont="1" applyFill="1" applyBorder="1">
      <alignment vertical="center"/>
    </xf>
    <xf numFmtId="0" fontId="29" fillId="10" borderId="0" xfId="0" applyFont="1" applyFill="1" applyAlignment="1">
      <alignment vertical="top"/>
    </xf>
    <xf numFmtId="0" fontId="29" fillId="10" borderId="0" xfId="0" applyFont="1" applyFill="1">
      <alignment vertical="center"/>
    </xf>
    <xf numFmtId="0" fontId="10" fillId="10" borderId="0" xfId="0" applyFont="1" applyFill="1" applyProtection="1">
      <alignment vertical="center"/>
      <protection hidden="1"/>
    </xf>
    <xf numFmtId="0" fontId="5" fillId="3" borderId="0" xfId="0" applyFont="1" applyFill="1" applyProtection="1">
      <alignment vertical="center"/>
      <protection hidden="1"/>
    </xf>
    <xf numFmtId="0" fontId="8" fillId="0" borderId="0" xfId="0" applyFont="1" applyAlignment="1">
      <alignment vertical="center" shrinkToFit="1"/>
    </xf>
    <xf numFmtId="49" fontId="18" fillId="8" borderId="4" xfId="0" applyNumberFormat="1" applyFont="1" applyFill="1" applyBorder="1" applyAlignment="1" applyProtection="1">
      <alignment horizontal="center" vertical="center"/>
      <protection hidden="1"/>
    </xf>
    <xf numFmtId="0" fontId="10" fillId="8" borderId="3" xfId="0" applyFont="1" applyFill="1" applyBorder="1" applyProtection="1">
      <alignment vertical="center"/>
      <protection hidden="1"/>
    </xf>
    <xf numFmtId="0" fontId="5" fillId="0" borderId="0" xfId="0" applyFont="1" applyAlignment="1" applyProtection="1">
      <alignment horizontal="left" vertical="center" wrapText="1"/>
      <protection hidden="1"/>
    </xf>
    <xf numFmtId="0" fontId="20" fillId="7" borderId="0" xfId="0" applyFont="1" applyFill="1" applyAlignment="1" applyProtection="1">
      <alignment horizontal="center" vertical="center"/>
      <protection locked="0"/>
    </xf>
    <xf numFmtId="0" fontId="24" fillId="0" borderId="0" xfId="0" applyFont="1" applyAlignment="1">
      <alignment vertical="center" wrapText="1"/>
    </xf>
    <xf numFmtId="0" fontId="24" fillId="3" borderId="0" xfId="0" applyFont="1" applyFill="1">
      <alignment vertical="center"/>
    </xf>
    <xf numFmtId="0" fontId="24" fillId="0" borderId="0" xfId="0" applyFont="1" applyProtection="1">
      <alignment vertical="center"/>
      <protection hidden="1"/>
    </xf>
    <xf numFmtId="0" fontId="5" fillId="0" borderId="0" xfId="0" applyFont="1" applyAlignment="1">
      <alignment horizontal="center" vertical="center" wrapText="1"/>
    </xf>
    <xf numFmtId="0" fontId="5" fillId="0" borderId="0" xfId="0" applyFont="1" applyAlignment="1">
      <alignment horizontal="left" vertical="center"/>
    </xf>
    <xf numFmtId="0" fontId="5" fillId="0" borderId="0" xfId="0" applyFont="1" applyAlignment="1">
      <alignment horizontal="left" vertical="center" wrapText="1"/>
    </xf>
    <xf numFmtId="0" fontId="5" fillId="0" borderId="12" xfId="0" applyFont="1" applyBorder="1" applyAlignment="1">
      <alignment vertical="center" wrapText="1"/>
    </xf>
    <xf numFmtId="0" fontId="32" fillId="0" borderId="0" xfId="0" applyFont="1" applyProtection="1">
      <alignment vertical="center"/>
      <protection hidden="1"/>
    </xf>
    <xf numFmtId="0" fontId="33" fillId="3" borderId="0" xfId="0" applyFont="1" applyFill="1">
      <alignment vertical="center"/>
    </xf>
    <xf numFmtId="0" fontId="33" fillId="0" borderId="0" xfId="0" applyFont="1" applyProtection="1">
      <alignment vertical="center"/>
      <protection hidden="1"/>
    </xf>
    <xf numFmtId="49" fontId="5" fillId="0" borderId="0" xfId="0" applyNumberFormat="1" applyFont="1" applyProtection="1">
      <alignment vertical="center"/>
      <protection hidden="1"/>
    </xf>
    <xf numFmtId="0" fontId="5" fillId="8" borderId="3" xfId="0" applyFont="1" applyFill="1" applyBorder="1" applyAlignment="1" applyProtection="1">
      <alignment horizontal="left" vertical="center"/>
      <protection hidden="1"/>
    </xf>
    <xf numFmtId="0" fontId="5" fillId="3" borderId="11" xfId="0" applyFont="1" applyFill="1" applyBorder="1">
      <alignment vertical="center"/>
    </xf>
    <xf numFmtId="0" fontId="5" fillId="3" borderId="1" xfId="0" applyFont="1" applyFill="1" applyBorder="1">
      <alignment vertical="center"/>
    </xf>
    <xf numFmtId="0" fontId="5" fillId="3" borderId="10" xfId="0" applyFont="1" applyFill="1" applyBorder="1">
      <alignment vertical="center"/>
    </xf>
    <xf numFmtId="0" fontId="17" fillId="4" borderId="2" xfId="0" applyFont="1" applyFill="1" applyBorder="1" applyAlignment="1" applyProtection="1">
      <alignment horizontal="center" vertical="center"/>
      <protection locked="0" hidden="1"/>
    </xf>
    <xf numFmtId="0" fontId="5" fillId="4" borderId="2" xfId="0" applyFont="1" applyFill="1" applyBorder="1" applyAlignment="1" applyProtection="1">
      <alignment horizontal="center" vertical="center"/>
      <protection locked="0" hidden="1"/>
    </xf>
    <xf numFmtId="49" fontId="17" fillId="8" borderId="4" xfId="0" applyNumberFormat="1" applyFont="1" applyFill="1" applyBorder="1" applyAlignment="1" applyProtection="1">
      <alignment horizontal="left" vertical="center"/>
      <protection hidden="1"/>
    </xf>
    <xf numFmtId="0" fontId="5" fillId="8" borderId="6" xfId="0" applyFont="1" applyFill="1" applyBorder="1" applyProtection="1">
      <alignment vertical="center"/>
      <protection hidden="1"/>
    </xf>
    <xf numFmtId="0" fontId="17" fillId="8" borderId="6" xfId="0" applyFont="1" applyFill="1" applyBorder="1" applyAlignment="1" applyProtection="1">
      <alignment horizontal="right" vertical="center"/>
      <protection hidden="1"/>
    </xf>
    <xf numFmtId="0" fontId="5" fillId="15" borderId="24" xfId="0" applyFont="1" applyFill="1" applyBorder="1" applyProtection="1">
      <alignment vertical="center"/>
      <protection hidden="1"/>
    </xf>
    <xf numFmtId="0" fontId="17" fillId="4" borderId="5" xfId="0" applyFont="1" applyFill="1" applyBorder="1" applyAlignment="1" applyProtection="1">
      <alignment horizontal="center" vertical="center"/>
      <protection locked="0" hidden="1"/>
    </xf>
    <xf numFmtId="0" fontId="5" fillId="15" borderId="31" xfId="0" applyFont="1" applyFill="1" applyBorder="1" applyAlignment="1" applyProtection="1">
      <alignment horizontal="center" vertical="center" wrapText="1"/>
      <protection hidden="1"/>
    </xf>
    <xf numFmtId="0" fontId="5" fillId="0" borderId="2" xfId="0" applyFont="1" applyBorder="1" applyAlignment="1">
      <alignment horizontal="center" vertical="center" shrinkToFit="1"/>
    </xf>
    <xf numFmtId="0" fontId="24" fillId="12" borderId="28" xfId="0" applyFont="1" applyFill="1" applyBorder="1" applyAlignment="1">
      <alignment horizontal="center" vertical="center"/>
    </xf>
    <xf numFmtId="0" fontId="24" fillId="15" borderId="36" xfId="0" applyFont="1" applyFill="1" applyBorder="1" applyAlignment="1">
      <alignment horizontal="center" vertical="center"/>
    </xf>
    <xf numFmtId="0" fontId="24" fillId="15" borderId="23" xfId="0" applyFont="1" applyFill="1" applyBorder="1" applyAlignment="1">
      <alignment horizontal="center" vertical="center"/>
    </xf>
    <xf numFmtId="0" fontId="24" fillId="15" borderId="24" xfId="0" applyFont="1" applyFill="1" applyBorder="1">
      <alignment vertical="center"/>
    </xf>
    <xf numFmtId="0" fontId="24" fillId="15" borderId="24" xfId="0" applyFont="1" applyFill="1" applyBorder="1" applyAlignment="1">
      <alignment horizontal="right" vertical="center"/>
    </xf>
    <xf numFmtId="0" fontId="24" fillId="15" borderId="25" xfId="0" applyFont="1" applyFill="1" applyBorder="1">
      <alignment vertical="center"/>
    </xf>
    <xf numFmtId="0" fontId="17" fillId="0" borderId="0" xfId="0" applyFont="1" applyAlignment="1" applyProtection="1">
      <alignment horizontal="left" vertical="center" wrapText="1"/>
      <protection hidden="1"/>
    </xf>
    <xf numFmtId="0" fontId="5" fillId="11" borderId="0" xfId="0" applyFont="1" applyFill="1" applyAlignment="1" applyProtection="1">
      <alignment vertical="center" wrapText="1"/>
      <protection hidden="1"/>
    </xf>
    <xf numFmtId="0" fontId="10" fillId="8" borderId="4" xfId="0" applyFont="1" applyFill="1" applyBorder="1" applyProtection="1">
      <alignment vertical="center"/>
      <protection hidden="1"/>
    </xf>
    <xf numFmtId="0" fontId="18" fillId="8" borderId="4" xfId="0" applyFont="1" applyFill="1" applyBorder="1" applyProtection="1">
      <alignment vertical="center"/>
      <protection hidden="1"/>
    </xf>
    <xf numFmtId="0" fontId="18" fillId="8" borderId="3" xfId="0" applyFont="1" applyFill="1" applyBorder="1" applyProtection="1">
      <alignment vertical="center"/>
      <protection hidden="1"/>
    </xf>
    <xf numFmtId="0" fontId="18" fillId="8" borderId="3" xfId="0" applyFont="1" applyFill="1" applyBorder="1" applyAlignment="1" applyProtection="1">
      <alignment horizontal="left" vertical="center"/>
      <protection hidden="1"/>
    </xf>
    <xf numFmtId="49" fontId="5" fillId="8" borderId="7" xfId="0" applyNumberFormat="1" applyFont="1" applyFill="1" applyBorder="1" applyAlignment="1" applyProtection="1">
      <alignment horizontal="center" vertical="center"/>
      <protection hidden="1"/>
    </xf>
    <xf numFmtId="0" fontId="18" fillId="0" borderId="4" xfId="0" applyFont="1" applyBorder="1" applyAlignment="1" applyProtection="1">
      <alignment horizontal="centerContinuous" vertical="center"/>
      <protection hidden="1"/>
    </xf>
    <xf numFmtId="0" fontId="26" fillId="0" borderId="3" xfId="0" applyFont="1" applyBorder="1" applyAlignment="1" applyProtection="1">
      <alignment horizontal="centerContinuous" vertical="center"/>
      <protection hidden="1"/>
    </xf>
    <xf numFmtId="0" fontId="5" fillId="0" borderId="2" xfId="0" applyFont="1" applyBorder="1" applyAlignment="1" applyProtection="1">
      <alignment horizontal="centerContinuous" vertical="center"/>
      <protection hidden="1"/>
    </xf>
    <xf numFmtId="0" fontId="17" fillId="0" borderId="0" xfId="0" applyFont="1" applyAlignment="1" applyProtection="1">
      <alignment vertical="center" wrapText="1"/>
      <protection hidden="1"/>
    </xf>
    <xf numFmtId="0" fontId="5" fillId="6" borderId="0" xfId="0" applyFont="1" applyFill="1" applyAlignment="1" applyProtection="1">
      <alignment horizontal="right" vertical="center"/>
      <protection hidden="1"/>
    </xf>
    <xf numFmtId="0" fontId="6" fillId="0" borderId="0" xfId="0" applyFont="1" applyAlignment="1" applyProtection="1">
      <alignment horizontal="center" vertical="center"/>
      <protection locked="0"/>
    </xf>
    <xf numFmtId="0" fontId="20" fillId="0" borderId="0" xfId="0" applyFont="1" applyAlignment="1" applyProtection="1">
      <alignment vertical="center" wrapText="1"/>
      <protection locked="0"/>
    </xf>
    <xf numFmtId="0" fontId="20" fillId="0" borderId="0" xfId="0" applyFont="1" applyAlignment="1" applyProtection="1">
      <alignment horizontal="center" vertical="center"/>
      <protection locked="0"/>
    </xf>
    <xf numFmtId="0" fontId="6" fillId="6" borderId="0" xfId="0" applyFont="1" applyFill="1" applyAlignment="1" applyProtection="1">
      <alignment horizontal="left" vertical="center"/>
      <protection locked="0"/>
    </xf>
    <xf numFmtId="0" fontId="6" fillId="0" borderId="0" xfId="0" applyFont="1" applyAlignment="1" applyProtection="1">
      <alignment horizontal="left" vertical="center"/>
      <protection locked="0"/>
    </xf>
    <xf numFmtId="0" fontId="30" fillId="14" borderId="0" xfId="0" applyFont="1" applyFill="1">
      <alignment vertical="center"/>
    </xf>
    <xf numFmtId="0" fontId="9" fillId="0" borderId="18" xfId="0" applyFont="1" applyBorder="1" applyAlignment="1">
      <alignment horizontal="center" vertical="top"/>
    </xf>
    <xf numFmtId="0" fontId="24" fillId="15" borderId="39" xfId="0" applyFont="1" applyFill="1" applyBorder="1" applyAlignment="1">
      <alignment horizontal="center" vertical="center"/>
    </xf>
    <xf numFmtId="0" fontId="9" fillId="2" borderId="12" xfId="0" applyFont="1" applyFill="1" applyBorder="1" applyAlignment="1">
      <alignment horizontal="center" vertical="center"/>
    </xf>
    <xf numFmtId="0" fontId="5" fillId="4" borderId="12" xfId="0" applyFont="1" applyFill="1" applyBorder="1" applyAlignment="1">
      <alignment horizontal="center" vertical="center" wrapText="1"/>
    </xf>
    <xf numFmtId="0" fontId="5" fillId="0" borderId="12" xfId="0" applyFont="1" applyBorder="1" applyAlignment="1">
      <alignment horizontal="left" vertical="center"/>
    </xf>
    <xf numFmtId="49" fontId="9" fillId="7" borderId="12" xfId="0" applyNumberFormat="1" applyFont="1" applyFill="1" applyBorder="1" applyAlignment="1" applyProtection="1">
      <alignment horizontal="left" vertical="center"/>
      <protection locked="0"/>
    </xf>
    <xf numFmtId="0" fontId="5" fillId="0" borderId="12" xfId="0" applyFont="1" applyBorder="1" applyAlignment="1">
      <alignment horizontal="left" vertical="center" wrapText="1"/>
    </xf>
    <xf numFmtId="0" fontId="9" fillId="4" borderId="4"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9" fillId="7" borderId="12" xfId="0" applyFont="1" applyFill="1" applyBorder="1" applyAlignment="1" applyProtection="1">
      <alignment horizontal="left" vertical="center"/>
      <protection locked="0"/>
    </xf>
    <xf numFmtId="0" fontId="5" fillId="0" borderId="12" xfId="0" quotePrefix="1" applyFont="1" applyBorder="1" applyAlignment="1">
      <alignment horizontal="left" vertical="center" wrapText="1"/>
    </xf>
    <xf numFmtId="0" fontId="9" fillId="7" borderId="4" xfId="0" applyFont="1" applyFill="1" applyBorder="1" applyAlignment="1">
      <alignment horizontal="center" vertical="center" wrapText="1"/>
    </xf>
    <xf numFmtId="0" fontId="9" fillId="7" borderId="2" xfId="0" applyFont="1" applyFill="1" applyBorder="1" applyAlignment="1">
      <alignment horizontal="center" vertical="center" wrapText="1"/>
    </xf>
    <xf numFmtId="0" fontId="5" fillId="0" borderId="12" xfId="0" applyFont="1" applyBorder="1" applyAlignment="1">
      <alignment horizontal="center" vertical="center" wrapText="1"/>
    </xf>
    <xf numFmtId="0" fontId="37" fillId="3" borderId="0" xfId="0" applyFont="1" applyFill="1" applyAlignment="1">
      <alignment horizontal="center" vertical="center" shrinkToFit="1"/>
    </xf>
    <xf numFmtId="0" fontId="21" fillId="7" borderId="12" xfId="0" applyFont="1" applyFill="1" applyBorder="1" applyAlignment="1" applyProtection="1">
      <alignment horizontal="left" vertical="center"/>
      <protection locked="0"/>
    </xf>
    <xf numFmtId="0" fontId="9" fillId="0" borderId="0" xfId="0" applyFont="1" applyAlignment="1">
      <alignment horizontal="left" vertical="center" wrapText="1"/>
    </xf>
    <xf numFmtId="0" fontId="9" fillId="0" borderId="17" xfId="0" applyFont="1" applyBorder="1" applyAlignment="1">
      <alignment horizontal="left" vertical="center" wrapText="1"/>
    </xf>
    <xf numFmtId="0" fontId="9" fillId="0" borderId="16" xfId="0" applyFont="1" applyBorder="1" applyAlignment="1">
      <alignment vertical="top" wrapText="1"/>
    </xf>
    <xf numFmtId="0" fontId="9" fillId="0" borderId="0" xfId="0" applyFont="1" applyAlignment="1">
      <alignment vertical="top" wrapText="1"/>
    </xf>
    <xf numFmtId="0" fontId="9" fillId="0" borderId="17" xfId="0" applyFont="1" applyBorder="1" applyAlignment="1">
      <alignment vertical="top" wrapText="1"/>
    </xf>
    <xf numFmtId="0" fontId="38" fillId="3" borderId="0" xfId="0" applyFont="1" applyFill="1" applyAlignment="1">
      <alignment horizontal="center" vertical="center" wrapText="1" shrinkToFit="1"/>
    </xf>
    <xf numFmtId="0" fontId="21" fillId="2" borderId="12" xfId="0" applyFont="1" applyFill="1" applyBorder="1" applyAlignment="1">
      <alignment horizontal="center" vertical="center"/>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12" xfId="0" quotePrefix="1" applyNumberFormat="1" applyFont="1" applyBorder="1" applyAlignment="1">
      <alignment horizontal="left" vertical="center" wrapText="1"/>
    </xf>
    <xf numFmtId="0" fontId="30" fillId="14" borderId="0" xfId="0" applyFont="1" applyFill="1" applyAlignment="1">
      <alignment horizontal="left" vertical="center"/>
    </xf>
    <xf numFmtId="0" fontId="17" fillId="7" borderId="3" xfId="0" applyFont="1" applyFill="1" applyBorder="1" applyAlignment="1" applyProtection="1">
      <alignment vertical="top" wrapText="1"/>
      <protection locked="0"/>
    </xf>
    <xf numFmtId="0" fontId="5" fillId="0" borderId="22" xfId="0" applyFont="1" applyBorder="1" applyAlignment="1">
      <alignment horizontal="center" vertical="center" shrinkToFit="1"/>
    </xf>
    <xf numFmtId="0" fontId="23" fillId="0" borderId="9" xfId="0" applyFont="1" applyBorder="1" applyProtection="1">
      <alignment vertical="center"/>
      <protection hidden="1"/>
    </xf>
    <xf numFmtId="0" fontId="23" fillId="0" borderId="7" xfId="0" applyFont="1" applyBorder="1" applyProtection="1">
      <alignment vertical="center"/>
      <protection hidden="1"/>
    </xf>
    <xf numFmtId="0" fontId="24" fillId="0" borderId="0" xfId="0" applyFont="1" applyAlignment="1">
      <alignment horizontal="left" vertical="center" wrapText="1"/>
    </xf>
    <xf numFmtId="0" fontId="5" fillId="0" borderId="0" xfId="0" applyFont="1" applyAlignment="1" applyProtection="1">
      <alignment vertical="top" wrapText="1"/>
      <protection hidden="1"/>
    </xf>
    <xf numFmtId="0" fontId="10"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17" fillId="7" borderId="3" xfId="0" applyFont="1" applyFill="1" applyBorder="1" applyAlignment="1" applyProtection="1">
      <alignment horizontal="left" vertical="top" wrapText="1"/>
      <protection locked="0"/>
    </xf>
    <xf numFmtId="0" fontId="17" fillId="3" borderId="4" xfId="0" applyFont="1" applyFill="1" applyBorder="1" applyAlignment="1" applyProtection="1">
      <alignment horizontal="center" vertical="center"/>
      <protection hidden="1"/>
    </xf>
    <xf numFmtId="0" fontId="17" fillId="3" borderId="3" xfId="0" applyFont="1" applyFill="1" applyBorder="1" applyAlignment="1" applyProtection="1">
      <alignment horizontal="center" vertical="center"/>
      <protection hidden="1"/>
    </xf>
    <xf numFmtId="0" fontId="17" fillId="3" borderId="2" xfId="0" applyFont="1" applyFill="1" applyBorder="1" applyAlignment="1" applyProtection="1">
      <alignment horizontal="center" vertical="center"/>
      <protection hidden="1"/>
    </xf>
    <xf numFmtId="0" fontId="17" fillId="0" borderId="4" xfId="0" applyFont="1" applyBorder="1">
      <alignment vertical="center"/>
    </xf>
    <xf numFmtId="0" fontId="17" fillId="0" borderId="3" xfId="0" applyFont="1" applyBorder="1">
      <alignment vertical="center"/>
    </xf>
    <xf numFmtId="0" fontId="17" fillId="0" borderId="2" xfId="0" applyFont="1" applyBorder="1">
      <alignment vertical="center"/>
    </xf>
    <xf numFmtId="0" fontId="5" fillId="4" borderId="4" xfId="0" applyFont="1" applyFill="1" applyBorder="1" applyAlignment="1" applyProtection="1">
      <alignment horizontal="left" vertical="center"/>
      <protection locked="0"/>
    </xf>
    <xf numFmtId="0" fontId="5" fillId="4" borderId="3" xfId="0" applyFont="1" applyFill="1" applyBorder="1" applyAlignment="1" applyProtection="1">
      <alignment horizontal="left" vertical="center"/>
      <protection locked="0"/>
    </xf>
    <xf numFmtId="0" fontId="5" fillId="4" borderId="2" xfId="0" applyFont="1" applyFill="1" applyBorder="1" applyAlignment="1" applyProtection="1">
      <alignment horizontal="left" vertical="center"/>
      <protection locked="0"/>
    </xf>
    <xf numFmtId="0" fontId="5" fillId="9" borderId="4" xfId="0" applyFont="1" applyFill="1" applyBorder="1" applyProtection="1">
      <alignment vertical="center"/>
      <protection hidden="1"/>
    </xf>
    <xf numFmtId="0" fontId="5" fillId="9" borderId="3" xfId="0" applyFont="1" applyFill="1" applyBorder="1" applyProtection="1">
      <alignment vertical="center"/>
      <protection hidden="1"/>
    </xf>
    <xf numFmtId="0" fontId="5" fillId="9" borderId="2" xfId="0" applyFont="1" applyFill="1" applyBorder="1" applyProtection="1">
      <alignment vertical="center"/>
      <protection hidden="1"/>
    </xf>
    <xf numFmtId="0" fontId="17" fillId="7" borderId="6" xfId="0" applyFont="1" applyFill="1" applyBorder="1" applyAlignment="1" applyProtection="1">
      <alignment vertical="top" wrapText="1"/>
      <protection locked="0"/>
    </xf>
    <xf numFmtId="0" fontId="17" fillId="3" borderId="4" xfId="0" applyFont="1" applyFill="1" applyBorder="1" applyAlignment="1">
      <alignment horizontal="left" vertical="center" indent="1"/>
    </xf>
    <xf numFmtId="0" fontId="17" fillId="3" borderId="3" xfId="0" applyFont="1" applyFill="1" applyBorder="1" applyAlignment="1">
      <alignment horizontal="left" vertical="center" indent="1"/>
    </xf>
    <xf numFmtId="0" fontId="17" fillId="3" borderId="2" xfId="0" applyFont="1" applyFill="1" applyBorder="1" applyAlignment="1">
      <alignment horizontal="left" vertical="center" indent="1"/>
    </xf>
    <xf numFmtId="0" fontId="17" fillId="15" borderId="0" xfId="0" applyFont="1" applyFill="1" applyAlignment="1" applyProtection="1">
      <alignment horizontal="left" vertical="center" wrapText="1"/>
      <protection hidden="1"/>
    </xf>
    <xf numFmtId="0" fontId="17" fillId="15" borderId="34" xfId="0" applyFont="1" applyFill="1" applyBorder="1" applyAlignment="1" applyProtection="1">
      <alignment horizontal="left" vertical="center" wrapText="1"/>
      <protection hidden="1"/>
    </xf>
    <xf numFmtId="0" fontId="17" fillId="15" borderId="28" xfId="0" applyFont="1" applyFill="1" applyBorder="1" applyAlignment="1" applyProtection="1">
      <alignment horizontal="left" vertical="center" wrapText="1"/>
      <protection hidden="1"/>
    </xf>
    <xf numFmtId="0" fontId="17" fillId="15" borderId="29" xfId="0" applyFont="1" applyFill="1" applyBorder="1" applyAlignment="1" applyProtection="1">
      <alignment horizontal="left" vertical="center" wrapText="1"/>
      <protection hidden="1"/>
    </xf>
    <xf numFmtId="0" fontId="22" fillId="0" borderId="6" xfId="0" applyFont="1" applyBorder="1" applyProtection="1">
      <alignment vertical="center"/>
      <protection hidden="1"/>
    </xf>
    <xf numFmtId="0" fontId="5" fillId="15" borderId="31" xfId="0" applyFont="1" applyFill="1" applyBorder="1" applyAlignment="1" applyProtection="1">
      <alignment horizontal="center" vertical="center" wrapText="1"/>
      <protection hidden="1"/>
    </xf>
    <xf numFmtId="0" fontId="5" fillId="15" borderId="33" xfId="0" applyFont="1" applyFill="1" applyBorder="1" applyAlignment="1" applyProtection="1">
      <alignment horizontal="center" vertical="center" wrapText="1"/>
      <protection hidden="1"/>
    </xf>
    <xf numFmtId="0" fontId="17" fillId="15" borderId="31" xfId="0" applyFont="1" applyFill="1" applyBorder="1" applyAlignment="1" applyProtection="1">
      <alignment horizontal="center" vertical="center" wrapText="1"/>
      <protection hidden="1"/>
    </xf>
    <xf numFmtId="0" fontId="17" fillId="15" borderId="33" xfId="0" applyFont="1" applyFill="1" applyBorder="1" applyAlignment="1" applyProtection="1">
      <alignment horizontal="center" vertical="center" wrapText="1"/>
      <protection hidden="1"/>
    </xf>
    <xf numFmtId="0" fontId="17" fillId="0" borderId="0" xfId="0" applyFont="1" applyAlignment="1" applyProtection="1">
      <alignment vertical="top" wrapText="1"/>
      <protection hidden="1"/>
    </xf>
    <xf numFmtId="0" fontId="17" fillId="0" borderId="0" xfId="0" applyFont="1" applyAlignment="1" applyProtection="1">
      <alignment horizontal="left" vertical="top" wrapText="1"/>
      <protection hidden="1"/>
    </xf>
    <xf numFmtId="0" fontId="17" fillId="15" borderId="24" xfId="0" applyFont="1" applyFill="1" applyBorder="1" applyAlignment="1" applyProtection="1">
      <alignment horizontal="left" vertical="center" wrapText="1"/>
      <protection hidden="1"/>
    </xf>
    <xf numFmtId="0" fontId="17" fillId="15" borderId="25" xfId="0" applyFont="1" applyFill="1" applyBorder="1" applyAlignment="1" applyProtection="1">
      <alignment horizontal="left" vertical="center" wrapText="1"/>
      <protection hidden="1"/>
    </xf>
    <xf numFmtId="0" fontId="17" fillId="15" borderId="35" xfId="0" applyFont="1" applyFill="1" applyBorder="1" applyAlignment="1" applyProtection="1">
      <alignment horizontal="center" vertical="center" wrapText="1"/>
      <protection hidden="1"/>
    </xf>
    <xf numFmtId="0" fontId="17" fillId="15" borderId="32" xfId="0" applyFont="1" applyFill="1" applyBorder="1" applyAlignment="1" applyProtection="1">
      <alignment horizontal="center" vertical="center" wrapText="1"/>
      <protection hidden="1"/>
    </xf>
    <xf numFmtId="0" fontId="33" fillId="12" borderId="24" xfId="0" applyFont="1" applyFill="1" applyBorder="1" applyAlignment="1">
      <alignment horizontal="center" vertical="center"/>
    </xf>
    <xf numFmtId="0" fontId="33" fillId="12" borderId="27" xfId="0" applyFont="1" applyFill="1" applyBorder="1" applyAlignment="1">
      <alignment horizontal="center" vertical="center"/>
    </xf>
    <xf numFmtId="0" fontId="33" fillId="12" borderId="23" xfId="0" applyFont="1" applyFill="1" applyBorder="1" applyAlignment="1">
      <alignment horizontal="center" vertical="center"/>
    </xf>
    <xf numFmtId="0" fontId="33" fillId="12" borderId="30" xfId="0" applyFont="1" applyFill="1" applyBorder="1" applyAlignment="1">
      <alignment horizontal="center" vertical="center"/>
    </xf>
    <xf numFmtId="0" fontId="24" fillId="0" borderId="0" xfId="0" applyFont="1" applyAlignment="1">
      <alignment horizontal="left" vertical="top" wrapText="1"/>
    </xf>
    <xf numFmtId="0" fontId="5" fillId="7" borderId="3" xfId="0" applyFont="1" applyFill="1" applyBorder="1" applyAlignment="1" applyProtection="1">
      <alignment horizontal="left" vertical="top" wrapText="1"/>
      <protection locked="0"/>
    </xf>
    <xf numFmtId="0" fontId="10" fillId="0" borderId="0" xfId="0" applyFont="1" applyAlignment="1" applyProtection="1">
      <alignment vertical="top" wrapText="1"/>
      <protection hidden="1"/>
    </xf>
    <xf numFmtId="0" fontId="33" fillId="15" borderId="12" xfId="0" applyFont="1" applyFill="1" applyBorder="1" applyAlignment="1">
      <alignment horizontal="left" vertical="center" wrapText="1"/>
    </xf>
    <xf numFmtId="0" fontId="33" fillId="15" borderId="37" xfId="0" applyFont="1" applyFill="1" applyBorder="1">
      <alignment vertical="center"/>
    </xf>
    <xf numFmtId="0" fontId="33" fillId="15" borderId="26" xfId="0" applyFont="1" applyFill="1" applyBorder="1">
      <alignment vertical="center"/>
    </xf>
    <xf numFmtId="0" fontId="33" fillId="15" borderId="26" xfId="0" applyFont="1" applyFill="1" applyBorder="1" applyAlignment="1">
      <alignment horizontal="left" vertical="center"/>
    </xf>
    <xf numFmtId="0" fontId="33" fillId="14" borderId="23" xfId="0" applyFont="1" applyFill="1" applyBorder="1" applyAlignment="1">
      <alignment horizontal="center" vertical="center" wrapText="1"/>
    </xf>
    <xf numFmtId="0" fontId="33" fillId="14" borderId="36" xfId="0" applyFont="1" applyFill="1" applyBorder="1" applyAlignment="1">
      <alignment horizontal="center" vertical="center" wrapText="1"/>
    </xf>
    <xf numFmtId="0" fontId="18" fillId="14" borderId="23" xfId="0" applyFont="1" applyFill="1" applyBorder="1" applyAlignment="1">
      <alignment horizontal="center" vertical="center" wrapText="1"/>
    </xf>
    <xf numFmtId="0" fontId="18" fillId="14" borderId="30" xfId="0" applyFont="1" applyFill="1" applyBorder="1" applyAlignment="1">
      <alignment horizontal="center" vertical="center" wrapText="1"/>
    </xf>
    <xf numFmtId="0" fontId="33" fillId="15" borderId="24" xfId="0" applyFont="1" applyFill="1" applyBorder="1" applyAlignment="1">
      <alignment horizontal="left" vertical="center"/>
    </xf>
    <xf numFmtId="0" fontId="33" fillId="15" borderId="25" xfId="0" applyFont="1" applyFill="1" applyBorder="1" applyAlignment="1">
      <alignment horizontal="left" vertical="center"/>
    </xf>
    <xf numFmtId="0" fontId="33" fillId="12" borderId="25" xfId="0" applyFont="1" applyFill="1" applyBorder="1" applyAlignment="1">
      <alignment horizontal="center" vertical="center"/>
    </xf>
    <xf numFmtId="0" fontId="33" fillId="14" borderId="28" xfId="0" applyFont="1" applyFill="1" applyBorder="1" applyAlignment="1">
      <alignment horizontal="center" vertical="center" wrapText="1"/>
    </xf>
    <xf numFmtId="0" fontId="33" fillId="14" borderId="29" xfId="0" applyFont="1" applyFill="1" applyBorder="1" applyAlignment="1">
      <alignment horizontal="center" vertical="center" wrapText="1"/>
    </xf>
    <xf numFmtId="0" fontId="33" fillId="14" borderId="24" xfId="0" applyFont="1" applyFill="1" applyBorder="1" applyAlignment="1">
      <alignment horizontal="center" vertical="center" wrapText="1"/>
    </xf>
    <xf numFmtId="0" fontId="33" fillId="14" borderId="25" xfId="0" applyFont="1" applyFill="1" applyBorder="1" applyAlignment="1">
      <alignment horizontal="center" vertical="center" wrapText="1"/>
    </xf>
    <xf numFmtId="0" fontId="18" fillId="14" borderId="24" xfId="0" applyFont="1" applyFill="1" applyBorder="1" applyAlignment="1">
      <alignment horizontal="center" vertical="center" wrapText="1"/>
    </xf>
    <xf numFmtId="0" fontId="18" fillId="14" borderId="25" xfId="0" applyFont="1" applyFill="1" applyBorder="1" applyAlignment="1">
      <alignment horizontal="center" vertical="center" wrapText="1"/>
    </xf>
    <xf numFmtId="0" fontId="33" fillId="15" borderId="24" xfId="0" applyFont="1" applyFill="1" applyBorder="1">
      <alignment vertical="center"/>
    </xf>
    <xf numFmtId="0" fontId="33" fillId="15" borderId="25" xfId="0" applyFont="1" applyFill="1" applyBorder="1">
      <alignment vertical="center"/>
    </xf>
    <xf numFmtId="0" fontId="27" fillId="0" borderId="38" xfId="0" applyFont="1" applyBorder="1" applyAlignment="1">
      <alignment horizontal="left" vertical="center" wrapText="1"/>
    </xf>
    <xf numFmtId="0" fontId="28" fillId="0" borderId="38" xfId="0" applyFont="1" applyBorder="1" applyAlignment="1">
      <alignment horizontal="center" vertical="center" wrapText="1"/>
    </xf>
    <xf numFmtId="0" fontId="33" fillId="0" borderId="0" xfId="0" applyFont="1" applyAlignment="1">
      <alignment horizontal="left" vertical="top" wrapText="1"/>
    </xf>
    <xf numFmtId="0" fontId="33" fillId="15" borderId="28" xfId="0" applyFont="1" applyFill="1" applyBorder="1">
      <alignment vertical="center"/>
    </xf>
    <xf numFmtId="0" fontId="33" fillId="15" borderId="29" xfId="0" applyFont="1" applyFill="1" applyBorder="1">
      <alignment vertical="center"/>
    </xf>
    <xf numFmtId="0" fontId="17" fillId="4" borderId="12" xfId="0" applyFont="1" applyFill="1" applyBorder="1" applyProtection="1">
      <alignment vertical="center"/>
      <protection locked="0" hidden="1"/>
    </xf>
    <xf numFmtId="0" fontId="5" fillId="4" borderId="12" xfId="0" applyFont="1" applyFill="1" applyBorder="1" applyProtection="1">
      <alignment vertical="center"/>
      <protection locked="0" hidden="1"/>
    </xf>
    <xf numFmtId="0" fontId="35" fillId="13" borderId="3" xfId="0" applyFont="1" applyFill="1" applyBorder="1">
      <alignment vertical="center"/>
    </xf>
    <xf numFmtId="0" fontId="33" fillId="15" borderId="0" xfId="0" applyFont="1" applyFill="1" applyAlignment="1">
      <alignment horizontal="left" vertical="center" wrapText="1"/>
    </xf>
    <xf numFmtId="0" fontId="33" fillId="15" borderId="34" xfId="0" applyFont="1" applyFill="1" applyBorder="1" applyAlignment="1">
      <alignment horizontal="left" vertical="center" wrapText="1"/>
    </xf>
    <xf numFmtId="0" fontId="33" fillId="15" borderId="28" xfId="0" applyFont="1" applyFill="1" applyBorder="1" applyAlignment="1">
      <alignment horizontal="left" vertical="center" wrapText="1"/>
    </xf>
    <xf numFmtId="0" fontId="33" fillId="15" borderId="29" xfId="0" applyFont="1" applyFill="1" applyBorder="1" applyAlignment="1">
      <alignment horizontal="left" vertical="center" wrapText="1"/>
    </xf>
    <xf numFmtId="0" fontId="33" fillId="15" borderId="31" xfId="0" applyFont="1" applyFill="1" applyBorder="1" applyAlignment="1">
      <alignment horizontal="center" vertical="center" wrapText="1"/>
    </xf>
    <xf numFmtId="0" fontId="33" fillId="15" borderId="33" xfId="0" applyFont="1" applyFill="1" applyBorder="1" applyAlignment="1">
      <alignment horizontal="center" vertical="center" wrapText="1"/>
    </xf>
    <xf numFmtId="0" fontId="5" fillId="7" borderId="3" xfId="0" applyFont="1" applyFill="1" applyBorder="1" applyAlignment="1" applyProtection="1">
      <alignment horizontal="left" vertical="top" wrapText="1"/>
      <protection hidden="1"/>
    </xf>
    <xf numFmtId="0" fontId="22" fillId="0" borderId="7" xfId="0" applyFont="1" applyBorder="1" applyProtection="1">
      <alignment vertical="center"/>
      <protection hidden="1"/>
    </xf>
    <xf numFmtId="0" fontId="23" fillId="0" borderId="0" xfId="0" applyFont="1" applyProtection="1">
      <alignment vertical="center"/>
      <protection hidden="1"/>
    </xf>
    <xf numFmtId="0" fontId="18" fillId="0" borderId="4" xfId="0" applyFont="1" applyBorder="1" applyAlignment="1" applyProtection="1">
      <alignment horizontal="center" vertical="center"/>
      <protection hidden="1"/>
    </xf>
    <xf numFmtId="0" fontId="18" fillId="0" borderId="3" xfId="0" applyFont="1" applyBorder="1" applyAlignment="1" applyProtection="1">
      <alignment horizontal="center" vertical="center"/>
      <protection hidden="1"/>
    </xf>
    <xf numFmtId="0" fontId="18" fillId="0" borderId="2" xfId="0" applyFont="1" applyBorder="1" applyAlignment="1" applyProtection="1">
      <alignment horizontal="center" vertical="center"/>
      <protection hidden="1"/>
    </xf>
    <xf numFmtId="0" fontId="0" fillId="13" borderId="24" xfId="0" applyFill="1" applyBorder="1" applyAlignment="1">
      <alignment vertical="center" wrapText="1"/>
    </xf>
    <xf numFmtId="0" fontId="33" fillId="15" borderId="32" xfId="0" applyFont="1" applyFill="1" applyBorder="1" applyAlignment="1">
      <alignment horizontal="center" vertical="center" wrapText="1"/>
    </xf>
    <xf numFmtId="0" fontId="10" fillId="7" borderId="4" xfId="0" applyFont="1" applyFill="1" applyBorder="1" applyAlignment="1" applyProtection="1">
      <alignment horizontal="left" vertical="top" wrapText="1"/>
      <protection hidden="1"/>
    </xf>
    <xf numFmtId="0" fontId="10" fillId="7" borderId="3" xfId="0" applyFont="1" applyFill="1" applyBorder="1" applyAlignment="1" applyProtection="1">
      <alignment horizontal="left" vertical="top" wrapText="1"/>
      <protection hidden="1"/>
    </xf>
    <xf numFmtId="0" fontId="10" fillId="7" borderId="2" xfId="0" applyFont="1" applyFill="1" applyBorder="1" applyAlignment="1" applyProtection="1">
      <alignment horizontal="left" vertical="top" wrapText="1"/>
      <protection hidden="1"/>
    </xf>
    <xf numFmtId="0" fontId="5" fillId="0" borderId="11" xfId="0" applyFont="1" applyBorder="1" applyAlignment="1" applyProtection="1">
      <alignment horizontal="center" vertical="top" wrapText="1"/>
      <protection hidden="1"/>
    </xf>
    <xf numFmtId="0" fontId="5" fillId="0" borderId="1" xfId="0" applyFont="1" applyBorder="1" applyAlignment="1" applyProtection="1">
      <alignment horizontal="center" vertical="top" wrapText="1"/>
      <protection hidden="1"/>
    </xf>
    <xf numFmtId="0" fontId="5" fillId="0" borderId="10" xfId="0" applyFont="1" applyBorder="1" applyAlignment="1" applyProtection="1">
      <alignment horizontal="center" vertical="top" wrapText="1"/>
      <protection hidden="1"/>
    </xf>
    <xf numFmtId="0" fontId="5" fillId="0" borderId="9" xfId="0" applyFont="1" applyBorder="1" applyAlignment="1" applyProtection="1">
      <alignment horizontal="center" vertical="top" wrapText="1"/>
      <protection hidden="1"/>
    </xf>
    <xf numFmtId="0" fontId="5" fillId="0" borderId="0" xfId="0" applyFont="1" applyAlignment="1" applyProtection="1">
      <alignment horizontal="center" vertical="top" wrapText="1"/>
      <protection hidden="1"/>
    </xf>
    <xf numFmtId="0" fontId="5" fillId="0" borderId="8" xfId="0" applyFont="1" applyBorder="1" applyAlignment="1" applyProtection="1">
      <alignment horizontal="center" vertical="top" wrapText="1"/>
      <protection hidden="1"/>
    </xf>
    <xf numFmtId="0" fontId="5" fillId="0" borderId="7" xfId="0" applyFont="1" applyBorder="1" applyAlignment="1" applyProtection="1">
      <alignment horizontal="center" vertical="top" wrapText="1"/>
      <protection hidden="1"/>
    </xf>
    <xf numFmtId="0" fontId="5" fillId="0" borderId="6" xfId="0" applyFont="1" applyBorder="1" applyAlignment="1" applyProtection="1">
      <alignment horizontal="center" vertical="top" wrapText="1"/>
      <protection hidden="1"/>
    </xf>
    <xf numFmtId="0" fontId="5" fillId="0" borderId="5" xfId="0" applyFont="1" applyBorder="1" applyAlignment="1" applyProtection="1">
      <alignment horizontal="center" vertical="top" wrapText="1"/>
      <protection hidden="1"/>
    </xf>
    <xf numFmtId="0" fontId="5" fillId="3" borderId="9" xfId="0" applyFont="1" applyFill="1" applyBorder="1" applyAlignment="1">
      <alignment horizontal="left" vertical="center" wrapText="1"/>
    </xf>
    <xf numFmtId="0" fontId="5" fillId="3" borderId="0" xfId="0" applyFont="1" applyFill="1" applyAlignment="1">
      <alignment horizontal="left" vertical="center" wrapText="1"/>
    </xf>
    <xf numFmtId="0" fontId="5" fillId="3" borderId="8" xfId="0" applyFont="1" applyFill="1" applyBorder="1" applyAlignment="1">
      <alignment horizontal="left" vertical="center" wrapText="1"/>
    </xf>
    <xf numFmtId="0" fontId="5" fillId="3" borderId="7" xfId="0" applyFont="1" applyFill="1" applyBorder="1" applyAlignment="1">
      <alignment horizontal="left" vertical="center" wrapText="1"/>
    </xf>
    <xf numFmtId="0" fontId="5" fillId="3" borderId="6" xfId="0" applyFont="1" applyFill="1" applyBorder="1" applyAlignment="1">
      <alignment horizontal="left" vertical="center" wrapText="1"/>
    </xf>
    <xf numFmtId="0" fontId="5" fillId="3" borderId="5" xfId="0" applyFont="1" applyFill="1" applyBorder="1" applyAlignment="1">
      <alignment horizontal="left" vertical="center" wrapText="1"/>
    </xf>
    <xf numFmtId="0" fontId="5" fillId="4" borderId="1" xfId="0" applyFont="1" applyFill="1" applyBorder="1" applyAlignment="1" applyProtection="1">
      <alignment horizontal="center" vertical="center"/>
      <protection locked="0" hidden="1"/>
    </xf>
    <xf numFmtId="0" fontId="5" fillId="4" borderId="10" xfId="0" applyFont="1" applyFill="1" applyBorder="1" applyAlignment="1" applyProtection="1">
      <alignment horizontal="center" vertical="center"/>
      <protection locked="0" hidden="1"/>
    </xf>
    <xf numFmtId="0" fontId="22" fillId="0" borderId="0" xfId="0" applyFont="1" applyProtection="1">
      <alignment vertical="center"/>
      <protection hidden="1"/>
    </xf>
    <xf numFmtId="0" fontId="5" fillId="4" borderId="3" xfId="0" applyFont="1" applyFill="1" applyBorder="1" applyAlignment="1" applyProtection="1">
      <alignment horizontal="center" vertical="center"/>
      <protection locked="0" hidden="1"/>
    </xf>
    <xf numFmtId="0" fontId="5" fillId="4" borderId="2" xfId="0" applyFont="1" applyFill="1" applyBorder="1" applyAlignment="1" applyProtection="1">
      <alignment horizontal="center" vertical="center"/>
      <protection locked="0" hidden="1"/>
    </xf>
    <xf numFmtId="0" fontId="28" fillId="0" borderId="0" xfId="0" applyFont="1" applyAlignment="1" applyProtection="1">
      <alignment horizontal="left" vertical="center" wrapText="1"/>
      <protection hidden="1"/>
    </xf>
    <xf numFmtId="0" fontId="17" fillId="0" borderId="0" xfId="0" applyFont="1" applyAlignment="1" applyProtection="1">
      <alignment horizontal="left" vertical="center"/>
      <protection hidden="1"/>
    </xf>
    <xf numFmtId="0" fontId="17" fillId="0" borderId="8" xfId="0" applyFont="1" applyBorder="1" applyAlignment="1" applyProtection="1">
      <alignment horizontal="left" vertical="center"/>
      <protection hidden="1"/>
    </xf>
    <xf numFmtId="0" fontId="17" fillId="0" borderId="6" xfId="0" applyFont="1" applyBorder="1" applyAlignment="1" applyProtection="1">
      <alignment horizontal="left" vertical="center"/>
      <protection hidden="1"/>
    </xf>
    <xf numFmtId="0" fontId="17" fillId="0" borderId="5" xfId="0" applyFont="1" applyBorder="1" applyAlignment="1" applyProtection="1">
      <alignment horizontal="left" vertical="center"/>
      <protection hidden="1"/>
    </xf>
    <xf numFmtId="0" fontId="30" fillId="14" borderId="0" xfId="0" applyFont="1" applyFill="1">
      <alignment vertical="center"/>
    </xf>
    <xf numFmtId="0" fontId="17" fillId="7" borderId="3" xfId="0" applyFont="1" applyFill="1" applyBorder="1" applyAlignment="1" applyProtection="1">
      <alignment horizontal="left" vertical="top" wrapText="1"/>
      <protection hidden="1"/>
    </xf>
    <xf numFmtId="0" fontId="5" fillId="8" borderId="3" xfId="0" applyFont="1" applyFill="1" applyBorder="1" applyProtection="1">
      <alignment vertical="center"/>
      <protection hidden="1"/>
    </xf>
    <xf numFmtId="0" fontId="5" fillId="8" borderId="2" xfId="0" applyFont="1" applyFill="1" applyBorder="1" applyProtection="1">
      <alignment vertical="center"/>
      <protection hidden="1"/>
    </xf>
    <xf numFmtId="0" fontId="25" fillId="0" borderId="7" xfId="0" applyFont="1" applyBorder="1" applyAlignment="1" applyProtection="1">
      <alignment horizontal="left" vertical="center"/>
      <protection hidden="1"/>
    </xf>
    <xf numFmtId="0" fontId="24" fillId="13" borderId="36" xfId="0" applyFont="1" applyFill="1" applyBorder="1" applyAlignment="1" applyProtection="1">
      <alignment horizontal="left" vertical="top" wrapText="1"/>
      <protection locked="0"/>
    </xf>
    <xf numFmtId="0" fontId="24" fillId="13" borderId="28" xfId="0" applyFont="1" applyFill="1" applyBorder="1" applyAlignment="1" applyProtection="1">
      <alignment horizontal="left" vertical="top" wrapText="1"/>
      <protection locked="0"/>
    </xf>
    <xf numFmtId="0" fontId="24" fillId="13" borderId="29" xfId="0" applyFont="1" applyFill="1" applyBorder="1" applyAlignment="1" applyProtection="1">
      <alignment horizontal="left" vertical="top" wrapText="1"/>
      <protection locked="0"/>
    </xf>
    <xf numFmtId="0" fontId="24" fillId="13" borderId="39" xfId="0" applyFont="1" applyFill="1" applyBorder="1" applyAlignment="1" applyProtection="1">
      <alignment horizontal="left" vertical="top" wrapText="1"/>
      <protection locked="0"/>
    </xf>
    <xf numFmtId="0" fontId="24" fillId="13" borderId="0" xfId="0" applyFont="1" applyFill="1" applyAlignment="1" applyProtection="1">
      <alignment horizontal="left" vertical="top" wrapText="1"/>
      <protection locked="0"/>
    </xf>
    <xf numFmtId="0" fontId="24" fillId="13" borderId="34" xfId="0" applyFont="1" applyFill="1" applyBorder="1" applyAlignment="1" applyProtection="1">
      <alignment horizontal="left" vertical="top" wrapText="1"/>
      <protection locked="0"/>
    </xf>
    <xf numFmtId="0" fontId="24" fillId="13" borderId="40" xfId="0" applyFont="1" applyFill="1" applyBorder="1" applyAlignment="1" applyProtection="1">
      <alignment horizontal="left" vertical="top" wrapText="1"/>
      <protection locked="0"/>
    </xf>
    <xf numFmtId="0" fontId="24" fillId="13" borderId="6" xfId="0" applyFont="1" applyFill="1" applyBorder="1" applyAlignment="1" applyProtection="1">
      <alignment horizontal="left" vertical="top" wrapText="1"/>
      <protection locked="0"/>
    </xf>
    <xf numFmtId="0" fontId="24" fillId="13" borderId="41" xfId="0" applyFont="1" applyFill="1" applyBorder="1" applyAlignment="1" applyProtection="1">
      <alignment horizontal="left" vertical="top" wrapText="1"/>
      <protection locked="0"/>
    </xf>
    <xf numFmtId="0" fontId="36" fillId="15" borderId="36" xfId="0" applyFont="1" applyFill="1" applyBorder="1" applyAlignment="1">
      <alignment horizontal="left" vertical="center"/>
    </xf>
    <xf numFmtId="0" fontId="36" fillId="15" borderId="28" xfId="0" applyFont="1" applyFill="1" applyBorder="1" applyAlignment="1">
      <alignment horizontal="left" vertical="center"/>
    </xf>
    <xf numFmtId="0" fontId="36" fillId="15" borderId="29" xfId="0" applyFont="1" applyFill="1" applyBorder="1" applyAlignment="1">
      <alignment horizontal="left" vertical="center"/>
    </xf>
  </cellXfs>
  <cellStyles count="4">
    <cellStyle name="ハイパーリンク" xfId="1" builtinId="8" customBuiltin="1"/>
    <cellStyle name="ハイパーリンク 2" xfId="3" xr:uid="{51D576A4-8121-450E-987F-E368BC39B032}"/>
    <cellStyle name="標準" xfId="0" builtinId="0"/>
    <cellStyle name="標準 2" xfId="2" xr:uid="{00000000-0005-0000-0000-000003000000}"/>
  </cellStyles>
  <dxfs count="34">
    <dxf>
      <fill>
        <patternFill>
          <bgColor theme="0" tint="-0.499984740745262"/>
        </patternFill>
      </fill>
    </dxf>
    <dxf>
      <fill>
        <patternFill>
          <bgColor theme="0" tint="-0.499984740745262"/>
        </patternFill>
      </fill>
    </dxf>
    <dxf>
      <font>
        <b/>
        <i val="0"/>
        <color rgb="FFFF0000"/>
      </font>
    </dxf>
    <dxf>
      <fill>
        <patternFill patternType="solid">
          <fgColor indexed="64"/>
          <bgColor rgb="FF80808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ont>
        <b/>
        <i val="0"/>
        <color rgb="FFFF0000"/>
      </font>
    </dxf>
    <dxf>
      <font>
        <b/>
        <i val="0"/>
        <color rgb="FFFF0000"/>
      </font>
    </dxf>
    <dxf>
      <font>
        <b/>
        <i val="0"/>
        <color rgb="FFFF0000"/>
      </font>
    </dxf>
    <dxf>
      <font>
        <b/>
        <i val="0"/>
        <color rgb="FFFF0000"/>
      </font>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patternType="solid">
          <fgColor indexed="64"/>
          <bgColor rgb="FF808080"/>
        </patternFill>
      </fill>
    </dxf>
    <dxf>
      <fill>
        <patternFill>
          <bgColor theme="0" tint="-0.499984740745262"/>
        </patternFill>
      </fill>
    </dxf>
    <dxf>
      <fill>
        <patternFill>
          <bgColor theme="0" tint="-0.499984740745262"/>
        </patternFill>
      </fill>
    </dxf>
    <dxf>
      <font>
        <b/>
        <i val="0"/>
        <color rgb="FFFF0000"/>
      </font>
    </dxf>
    <dxf>
      <font>
        <b/>
        <i val="0"/>
        <color rgb="FFFF0000"/>
      </font>
    </dxf>
    <dxf>
      <fill>
        <patternFill>
          <bgColor theme="0" tint="-0.499984740745262"/>
        </patternFill>
      </fill>
    </dxf>
    <dxf>
      <fill>
        <patternFill patternType="solid">
          <fgColor indexed="64"/>
          <bgColor rgb="FF808080"/>
        </patternFill>
      </fill>
    </dxf>
    <dxf>
      <fill>
        <patternFill>
          <bgColor theme="0" tint="-0.499984740745262"/>
        </patternFill>
      </fill>
    </dxf>
    <dxf>
      <font>
        <b/>
        <i val="0"/>
        <color rgb="FFFF0000"/>
      </font>
    </dxf>
    <dxf>
      <fill>
        <patternFill>
          <bgColor theme="0" tint="-0.499984740745262"/>
        </patternFill>
      </fill>
    </dxf>
    <dxf>
      <fill>
        <patternFill>
          <bgColor theme="0" tint="-0.499984740745262"/>
        </patternFill>
      </fill>
    </dxf>
    <dxf>
      <font>
        <b/>
        <i val="0"/>
        <color rgb="FFFF0000"/>
      </font>
    </dxf>
    <dxf>
      <font>
        <b/>
        <i val="0"/>
        <color rgb="FFFF0000"/>
      </font>
    </dxf>
    <dxf>
      <fill>
        <patternFill>
          <bgColor theme="0" tint="-0.499984740745262"/>
        </patternFill>
      </fill>
    </dxf>
    <dxf>
      <fill>
        <patternFill>
          <bgColor theme="0" tint="-0.499984740745262"/>
        </patternFill>
      </fill>
    </dxf>
    <dxf>
      <font>
        <b/>
        <i val="0"/>
        <color rgb="FFFF0000"/>
      </font>
    </dxf>
    <dxf>
      <font>
        <b/>
        <i val="0"/>
        <color rgb="FFFF0000"/>
      </font>
    </dxf>
  </dxfs>
  <tableStyles count="0" defaultTableStyle="TableStyleMedium2" defaultPivotStyle="PivotStyleLight16"/>
  <colors>
    <mruColors>
      <color rgb="FFFFFFCC"/>
      <color rgb="FFFCE4D6"/>
      <color rgb="FF0000FF"/>
      <color rgb="FFFFE1FF"/>
      <color rgb="FFFFCCFF"/>
      <color rgb="FF0563C1"/>
      <color rgb="FFFF99FF"/>
      <color rgb="FF003399"/>
      <color rgb="FF000000"/>
      <color rgb="FFFFA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56030</xdr:colOff>
      <xdr:row>40</xdr:row>
      <xdr:rowOff>0</xdr:rowOff>
    </xdr:from>
    <xdr:to>
      <xdr:col>6</xdr:col>
      <xdr:colOff>155521</xdr:colOff>
      <xdr:row>40</xdr:row>
      <xdr:rowOff>535994</xdr:rowOff>
    </xdr:to>
    <xdr:pic>
      <xdr:nvPicPr>
        <xdr:cNvPr id="4" name="図 3">
          <a:extLst>
            <a:ext uri="{FF2B5EF4-FFF2-40B4-BE49-F238E27FC236}">
              <a16:creationId xmlns:a16="http://schemas.microsoft.com/office/drawing/2014/main" id="{D5CFD6B6-9B23-47E2-B9BF-CD1353F0F2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442" y="8594912"/>
          <a:ext cx="972000" cy="562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56030</xdr:colOff>
      <xdr:row>42</xdr:row>
      <xdr:rowOff>56030</xdr:rowOff>
    </xdr:from>
    <xdr:to>
      <xdr:col>7</xdr:col>
      <xdr:colOff>79299</xdr:colOff>
      <xdr:row>43</xdr:row>
      <xdr:rowOff>3378</xdr:rowOff>
    </xdr:to>
    <xdr:pic>
      <xdr:nvPicPr>
        <xdr:cNvPr id="6" name="図 5">
          <a:extLst>
            <a:ext uri="{FF2B5EF4-FFF2-40B4-BE49-F238E27FC236}">
              <a16:creationId xmlns:a16="http://schemas.microsoft.com/office/drawing/2014/main" id="{4889A1F5-1761-1CC0-CEA2-2EBAC37ACC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40442" y="9581030"/>
          <a:ext cx="1152000" cy="10536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lumMod val="50000"/>
          </a:schemeClr>
        </a:solidFill>
      </a:spPr>
      <a:bodyPr vertOverflow="clip" horzOverflow="clip" rtlCol="0" anchor="t"/>
      <a:lstStyle>
        <a:defPPr algn="l">
          <a:defRPr kumimoji="1" sz="1100">
            <a:latin typeface="Meiryo UI" panose="020B0604030504040204" pitchFamily="50" charset="-128"/>
            <a:ea typeface="Meiryo UI" panose="020B0604030504040204" pitchFamily="50" charset="-128"/>
          </a:defRPr>
        </a:defPPr>
      </a:lstStyle>
      <a:style>
        <a:lnRef idx="2">
          <a:schemeClr val="accent1">
            <a:shade val="15000"/>
          </a:schemeClr>
        </a:lnRef>
        <a:fillRef idx="1">
          <a:schemeClr val="accent1"/>
        </a:fillRef>
        <a:effectRef idx="0">
          <a:schemeClr val="accent1"/>
        </a:effectRef>
        <a:fontRef idx="minor">
          <a:schemeClr val="lt1"/>
        </a:fontRef>
      </a:style>
    </a:spDef>
    <a:txDef>
      <a:spPr>
        <a:solidFill>
          <a:schemeClr val="accent1">
            <a:lumMod val="50000"/>
          </a:schemeClr>
        </a:solidFill>
        <a:ln w="9525" cmpd="sng">
          <a:solidFill>
            <a:schemeClr val="lt1">
              <a:shade val="50000"/>
            </a:schemeClr>
          </a:solidFill>
        </a:ln>
      </a:spPr>
      <a:bodyPr vertOverflow="clip" horzOverflow="clip" wrap="square" rtlCol="0" anchor="t"/>
      <a:lstStyle>
        <a:defPPr algn="l">
          <a:defRPr kumimoji="1" sz="1100">
            <a:solidFill>
              <a:schemeClr val="bg1"/>
            </a:solidFill>
            <a:effectLst/>
            <a:latin typeface="Meiryo UI" panose="020B0604030504040204" pitchFamily="50" charset="-128"/>
            <a:ea typeface="Meiryo UI" panose="020B0604030504040204" pitchFamily="50" charset="-128"/>
            <a:cs typeface="+mn-cs"/>
          </a:defRPr>
        </a:defPPr>
      </a:lstStyle>
      <a:style>
        <a:lnRef idx="0">
          <a:scrgbClr r="0" g="0" b="0"/>
        </a:lnRef>
        <a:fillRef idx="0">
          <a:scrgbClr r="0" g="0" b="0"/>
        </a:fillRef>
        <a:effectRef idx="0">
          <a:scrgbClr r="0" g="0" b="0"/>
        </a:effectRef>
        <a:fontRef idx="minor">
          <a:schemeClr val="dk1"/>
        </a:fontRef>
      </a:style>
    </a:tx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tabColor rgb="FF003399"/>
    <pageSetUpPr fitToPage="1"/>
  </sheetPr>
  <dimension ref="A1:AC52"/>
  <sheetViews>
    <sheetView showGridLines="0" tabSelected="1" zoomScaleNormal="100" workbookViewId="0"/>
  </sheetViews>
  <sheetFormatPr defaultColWidth="0" defaultRowHeight="18" zeroHeight="1"/>
  <cols>
    <col min="1" max="1" width="3" customWidth="1"/>
    <col min="2" max="26" width="3.58203125" customWidth="1"/>
    <col min="27" max="27" width="3" customWidth="1"/>
    <col min="28" max="28" width="8.58203125" style="10" customWidth="1"/>
    <col min="29" max="16384" width="8.58203125" style="10" hidden="1"/>
  </cols>
  <sheetData>
    <row r="1" spans="1:29" ht="25.4" customHeight="1">
      <c r="A1" s="6"/>
      <c r="B1" s="159" t="s">
        <v>176</v>
      </c>
      <c r="C1" s="159"/>
      <c r="D1" s="159"/>
      <c r="E1" s="159"/>
      <c r="F1" s="159"/>
      <c r="G1" s="159"/>
      <c r="H1" s="159"/>
      <c r="I1" s="159"/>
      <c r="J1" s="159"/>
      <c r="K1" s="159"/>
      <c r="L1" s="159"/>
      <c r="M1" s="159"/>
      <c r="N1" s="159"/>
      <c r="O1" s="159"/>
      <c r="P1" s="159"/>
      <c r="Q1" s="159"/>
      <c r="R1" s="159"/>
      <c r="S1" s="159"/>
      <c r="T1" s="159"/>
      <c r="U1" s="159"/>
      <c r="V1" s="159"/>
      <c r="W1" s="159"/>
      <c r="X1" s="159"/>
      <c r="Y1" s="159"/>
      <c r="Z1" s="159"/>
      <c r="AA1" s="7"/>
      <c r="AC1" s="52" t="s">
        <v>110</v>
      </c>
    </row>
    <row r="2" spans="1:29" ht="25.4" customHeight="1">
      <c r="A2" s="6"/>
      <c r="B2" s="166" t="s">
        <v>803</v>
      </c>
      <c r="C2" s="166"/>
      <c r="D2" s="166"/>
      <c r="E2" s="166"/>
      <c r="F2" s="166"/>
      <c r="G2" s="166"/>
      <c r="H2" s="166"/>
      <c r="I2" s="166"/>
      <c r="J2" s="166"/>
      <c r="K2" s="166"/>
      <c r="L2" s="166"/>
      <c r="M2" s="166"/>
      <c r="N2" s="166"/>
      <c r="O2" s="166"/>
      <c r="P2" s="166"/>
      <c r="Q2" s="166"/>
      <c r="R2" s="166"/>
      <c r="S2" s="166"/>
      <c r="T2" s="166"/>
      <c r="U2" s="166"/>
      <c r="V2" s="166"/>
      <c r="W2" s="166"/>
      <c r="X2" s="166"/>
      <c r="Y2" s="166"/>
      <c r="Z2" s="166"/>
      <c r="AA2" s="166"/>
      <c r="AC2" s="53"/>
    </row>
    <row r="3" spans="1:29" ht="9" customHeight="1" thickBot="1">
      <c r="A3" s="15"/>
      <c r="B3" s="16"/>
      <c r="C3" s="16"/>
      <c r="D3" s="16"/>
      <c r="E3" s="16"/>
      <c r="F3" s="16"/>
      <c r="G3" s="16"/>
      <c r="H3" s="16"/>
      <c r="I3" s="16"/>
      <c r="J3" s="16"/>
      <c r="K3" s="16"/>
      <c r="L3" s="16"/>
      <c r="M3" s="16"/>
      <c r="N3" s="16"/>
      <c r="O3" s="16"/>
      <c r="P3" s="16"/>
      <c r="Q3" s="16"/>
      <c r="R3" s="16"/>
      <c r="S3" s="16"/>
      <c r="T3" s="16"/>
      <c r="U3" s="16"/>
      <c r="V3" s="16"/>
      <c r="W3" s="16"/>
      <c r="X3" s="16"/>
      <c r="Y3" s="16"/>
      <c r="Z3" s="16"/>
      <c r="AA3" s="17"/>
      <c r="AC3" s="62"/>
    </row>
    <row r="4" spans="1:29" ht="5.15" customHeight="1">
      <c r="A4" s="15"/>
      <c r="B4" s="18"/>
      <c r="C4" s="19"/>
      <c r="D4" s="19"/>
      <c r="E4" s="19"/>
      <c r="F4" s="19"/>
      <c r="G4" s="19"/>
      <c r="H4" s="19"/>
      <c r="I4" s="19"/>
      <c r="J4" s="19"/>
      <c r="K4" s="19"/>
      <c r="L4" s="19"/>
      <c r="M4" s="19"/>
      <c r="N4" s="19"/>
      <c r="O4" s="19"/>
      <c r="P4" s="19"/>
      <c r="Q4" s="19"/>
      <c r="R4" s="19"/>
      <c r="S4" s="19"/>
      <c r="T4" s="19"/>
      <c r="U4" s="19"/>
      <c r="V4" s="19"/>
      <c r="W4" s="19"/>
      <c r="X4" s="19"/>
      <c r="Y4" s="19"/>
      <c r="Z4" s="20"/>
      <c r="AA4" s="17"/>
      <c r="AC4" s="53"/>
    </row>
    <row r="5" spans="1:29" ht="19.5" customHeight="1">
      <c r="A5" s="15"/>
      <c r="B5" s="163" t="s">
        <v>820</v>
      </c>
      <c r="C5" s="164"/>
      <c r="D5" s="164"/>
      <c r="E5" s="164"/>
      <c r="F5" s="164"/>
      <c r="G5" s="164"/>
      <c r="H5" s="164"/>
      <c r="I5" s="164"/>
      <c r="J5" s="164"/>
      <c r="K5" s="164"/>
      <c r="L5" s="164"/>
      <c r="M5" s="164"/>
      <c r="N5" s="164"/>
      <c r="O5" s="164"/>
      <c r="P5" s="164"/>
      <c r="Q5" s="164"/>
      <c r="R5" s="164"/>
      <c r="S5" s="164"/>
      <c r="T5" s="164"/>
      <c r="U5" s="164"/>
      <c r="V5" s="164"/>
      <c r="W5" s="164"/>
      <c r="X5" s="164"/>
      <c r="Y5" s="164"/>
      <c r="Z5" s="165"/>
      <c r="AA5" s="17"/>
      <c r="AC5" s="53"/>
    </row>
    <row r="6" spans="1:29" ht="19.5" customHeight="1">
      <c r="A6" s="15"/>
      <c r="B6" s="163"/>
      <c r="C6" s="164"/>
      <c r="D6" s="164"/>
      <c r="E6" s="164"/>
      <c r="F6" s="164"/>
      <c r="G6" s="164"/>
      <c r="H6" s="164"/>
      <c r="I6" s="164"/>
      <c r="J6" s="164"/>
      <c r="K6" s="164"/>
      <c r="L6" s="164"/>
      <c r="M6" s="164"/>
      <c r="N6" s="164"/>
      <c r="O6" s="164"/>
      <c r="P6" s="164"/>
      <c r="Q6" s="164"/>
      <c r="R6" s="164"/>
      <c r="S6" s="164"/>
      <c r="T6" s="164"/>
      <c r="U6" s="164"/>
      <c r="V6" s="164"/>
      <c r="W6" s="164"/>
      <c r="X6" s="164"/>
      <c r="Y6" s="164"/>
      <c r="Z6" s="165"/>
      <c r="AA6" s="17"/>
      <c r="AC6" s="53"/>
    </row>
    <row r="7" spans="1:29" ht="19.25" customHeight="1">
      <c r="A7" s="15"/>
      <c r="B7" s="163"/>
      <c r="C7" s="164"/>
      <c r="D7" s="164"/>
      <c r="E7" s="164"/>
      <c r="F7" s="164"/>
      <c r="G7" s="164"/>
      <c r="H7" s="164"/>
      <c r="I7" s="164"/>
      <c r="J7" s="164"/>
      <c r="K7" s="164"/>
      <c r="L7" s="164"/>
      <c r="M7" s="164"/>
      <c r="N7" s="164"/>
      <c r="O7" s="164"/>
      <c r="P7" s="164"/>
      <c r="Q7" s="164"/>
      <c r="R7" s="164"/>
      <c r="S7" s="164"/>
      <c r="T7" s="164"/>
      <c r="U7" s="164"/>
      <c r="V7" s="164"/>
      <c r="W7" s="164"/>
      <c r="X7" s="164"/>
      <c r="Y7" s="164"/>
      <c r="Z7" s="165"/>
      <c r="AA7" s="17"/>
      <c r="AC7" s="53"/>
    </row>
    <row r="8" spans="1:29" ht="19.25" customHeight="1">
      <c r="A8" s="15"/>
      <c r="B8" s="163"/>
      <c r="C8" s="164"/>
      <c r="D8" s="164"/>
      <c r="E8" s="164"/>
      <c r="F8" s="164"/>
      <c r="G8" s="164"/>
      <c r="H8" s="164"/>
      <c r="I8" s="164"/>
      <c r="J8" s="164"/>
      <c r="K8" s="164"/>
      <c r="L8" s="164"/>
      <c r="M8" s="164"/>
      <c r="N8" s="164"/>
      <c r="O8" s="164"/>
      <c r="P8" s="164"/>
      <c r="Q8" s="164"/>
      <c r="R8" s="164"/>
      <c r="S8" s="164"/>
      <c r="T8" s="164"/>
      <c r="U8" s="164"/>
      <c r="V8" s="164"/>
      <c r="W8" s="164"/>
      <c r="X8" s="164"/>
      <c r="Y8" s="164"/>
      <c r="Z8" s="165"/>
      <c r="AA8" s="17"/>
      <c r="AC8" s="53"/>
    </row>
    <row r="9" spans="1:29" ht="4.25" customHeight="1">
      <c r="A9" s="15"/>
      <c r="B9" s="21"/>
      <c r="C9" s="161"/>
      <c r="D9" s="161"/>
      <c r="E9" s="161"/>
      <c r="F9" s="161"/>
      <c r="G9" s="161"/>
      <c r="H9" s="161"/>
      <c r="I9" s="161"/>
      <c r="J9" s="161"/>
      <c r="K9" s="161"/>
      <c r="L9" s="161"/>
      <c r="M9" s="161"/>
      <c r="N9" s="161"/>
      <c r="O9" s="161"/>
      <c r="P9" s="161"/>
      <c r="Q9" s="161"/>
      <c r="R9" s="161"/>
      <c r="S9" s="161"/>
      <c r="T9" s="161"/>
      <c r="U9" s="161"/>
      <c r="V9" s="161"/>
      <c r="W9" s="161"/>
      <c r="X9" s="161"/>
      <c r="Y9" s="161"/>
      <c r="Z9" s="162"/>
      <c r="AA9" s="22"/>
      <c r="AC9" s="53"/>
    </row>
    <row r="10" spans="1:29" ht="20.149999999999999" customHeight="1">
      <c r="A10" s="15"/>
      <c r="B10" s="21" t="s">
        <v>3</v>
      </c>
      <c r="C10" s="161" t="s">
        <v>819</v>
      </c>
      <c r="D10" s="161"/>
      <c r="E10" s="161"/>
      <c r="F10" s="161"/>
      <c r="G10" s="161"/>
      <c r="H10" s="161"/>
      <c r="I10" s="161"/>
      <c r="J10" s="161"/>
      <c r="K10" s="161"/>
      <c r="L10" s="161"/>
      <c r="M10" s="161"/>
      <c r="N10" s="161"/>
      <c r="O10" s="161"/>
      <c r="P10" s="161"/>
      <c r="Q10" s="161"/>
      <c r="R10" s="161"/>
      <c r="S10" s="161"/>
      <c r="T10" s="161"/>
      <c r="U10" s="161"/>
      <c r="V10" s="161"/>
      <c r="W10" s="161"/>
      <c r="X10" s="161"/>
      <c r="Y10" s="161"/>
      <c r="Z10" s="162"/>
      <c r="AA10" s="24"/>
      <c r="AC10" s="53"/>
    </row>
    <row r="11" spans="1:29" ht="20.149999999999999" customHeight="1">
      <c r="A11" s="15"/>
      <c r="B11" s="21" t="s">
        <v>3</v>
      </c>
      <c r="C11" s="161" t="s">
        <v>291</v>
      </c>
      <c r="D11" s="161"/>
      <c r="E11" s="161"/>
      <c r="F11" s="161"/>
      <c r="G11" s="161"/>
      <c r="H11" s="161"/>
      <c r="I11" s="161"/>
      <c r="J11" s="161"/>
      <c r="K11" s="161"/>
      <c r="L11" s="161"/>
      <c r="M11" s="161"/>
      <c r="N11" s="161"/>
      <c r="O11" s="161"/>
      <c r="P11" s="161"/>
      <c r="Q11" s="161"/>
      <c r="R11" s="161"/>
      <c r="S11" s="161"/>
      <c r="T11" s="161"/>
      <c r="U11" s="161"/>
      <c r="V11" s="161"/>
      <c r="W11" s="161"/>
      <c r="X11" s="161"/>
      <c r="Y11" s="161"/>
      <c r="Z11" s="162"/>
      <c r="AA11" s="22"/>
      <c r="AC11" s="53"/>
    </row>
    <row r="12" spans="1:29" ht="20.399999999999999" customHeight="1">
      <c r="A12" s="15"/>
      <c r="B12" s="21" t="s">
        <v>3</v>
      </c>
      <c r="C12" s="161" t="s">
        <v>804</v>
      </c>
      <c r="D12" s="161"/>
      <c r="E12" s="161"/>
      <c r="F12" s="161"/>
      <c r="G12" s="161"/>
      <c r="H12" s="161"/>
      <c r="I12" s="161"/>
      <c r="J12" s="161"/>
      <c r="K12" s="161"/>
      <c r="L12" s="161"/>
      <c r="M12" s="161"/>
      <c r="N12" s="161"/>
      <c r="O12" s="161"/>
      <c r="P12" s="161"/>
      <c r="Q12" s="161"/>
      <c r="R12" s="161"/>
      <c r="S12" s="161"/>
      <c r="T12" s="161"/>
      <c r="U12" s="161"/>
      <c r="V12" s="161"/>
      <c r="W12" s="161"/>
      <c r="X12" s="161"/>
      <c r="Y12" s="161"/>
      <c r="Z12" s="162"/>
      <c r="AA12" s="22"/>
      <c r="AC12" s="53"/>
    </row>
    <row r="13" spans="1:29" ht="36" customHeight="1" thickBot="1">
      <c r="A13" s="15"/>
      <c r="B13" s="145" t="s">
        <v>3</v>
      </c>
      <c r="C13" s="168" t="s">
        <v>821</v>
      </c>
      <c r="D13" s="168"/>
      <c r="E13" s="168"/>
      <c r="F13" s="168"/>
      <c r="G13" s="168"/>
      <c r="H13" s="168"/>
      <c r="I13" s="168"/>
      <c r="J13" s="168"/>
      <c r="K13" s="168"/>
      <c r="L13" s="168"/>
      <c r="M13" s="168"/>
      <c r="N13" s="168"/>
      <c r="O13" s="168"/>
      <c r="P13" s="168"/>
      <c r="Q13" s="168"/>
      <c r="R13" s="168"/>
      <c r="S13" s="168"/>
      <c r="T13" s="168"/>
      <c r="U13" s="168"/>
      <c r="V13" s="168"/>
      <c r="W13" s="168"/>
      <c r="X13" s="168"/>
      <c r="Y13" s="168"/>
      <c r="Z13" s="169"/>
      <c r="AA13" s="25"/>
      <c r="AC13" s="53"/>
    </row>
    <row r="14" spans="1:29" ht="18" customHeight="1">
      <c r="A14" s="15"/>
      <c r="B14" s="26"/>
      <c r="C14" s="25"/>
      <c r="D14" s="25"/>
      <c r="E14" s="25"/>
      <c r="F14" s="25"/>
      <c r="G14" s="25"/>
      <c r="H14" s="25"/>
      <c r="I14" s="25"/>
      <c r="J14" s="25"/>
      <c r="K14" s="25"/>
      <c r="L14" s="25"/>
      <c r="M14" s="25"/>
      <c r="N14" s="25"/>
      <c r="O14" s="25"/>
      <c r="P14" s="25"/>
      <c r="Q14" s="25"/>
      <c r="R14" s="25"/>
      <c r="S14" s="25"/>
      <c r="T14" s="25"/>
      <c r="U14" s="25"/>
      <c r="V14" s="25"/>
      <c r="W14" s="25"/>
      <c r="X14" s="25"/>
      <c r="Y14" s="25"/>
      <c r="Z14" s="25"/>
      <c r="AA14" s="16"/>
      <c r="AC14" s="53"/>
    </row>
    <row r="15" spans="1:29" ht="19.5" customHeight="1">
      <c r="A15" s="27"/>
      <c r="B15" s="23" t="s">
        <v>16</v>
      </c>
      <c r="C15" s="24"/>
      <c r="D15" s="24"/>
      <c r="E15" s="24"/>
      <c r="F15" s="24"/>
      <c r="G15" s="24"/>
      <c r="H15" s="24"/>
      <c r="I15" s="24"/>
      <c r="J15" s="24"/>
      <c r="K15" s="24"/>
      <c r="L15" s="24"/>
      <c r="M15" s="24"/>
      <c r="N15" s="24"/>
      <c r="O15" s="24"/>
      <c r="P15" s="24"/>
      <c r="Q15" s="24"/>
      <c r="R15" s="24"/>
      <c r="S15" s="24"/>
      <c r="T15" s="24"/>
      <c r="U15" s="24"/>
      <c r="V15" s="24"/>
      <c r="W15" s="24"/>
      <c r="X15" s="24"/>
      <c r="Y15" s="24"/>
      <c r="Z15" s="24"/>
      <c r="AA15" s="24"/>
      <c r="AC15" s="53"/>
    </row>
    <row r="16" spans="1:29" ht="19.5" customHeight="1">
      <c r="A16" s="27"/>
      <c r="B16" s="23"/>
      <c r="C16" s="167" t="s">
        <v>151</v>
      </c>
      <c r="D16" s="167"/>
      <c r="E16" s="167"/>
      <c r="F16" s="167"/>
      <c r="G16" s="167"/>
      <c r="H16" s="167"/>
      <c r="I16" s="167"/>
      <c r="J16" s="167"/>
      <c r="K16" s="167"/>
      <c r="L16" s="167"/>
      <c r="M16" s="167"/>
      <c r="N16" s="167"/>
      <c r="O16" s="160"/>
      <c r="P16" s="160"/>
      <c r="Q16" s="160"/>
      <c r="R16" s="160"/>
      <c r="S16" s="160"/>
      <c r="T16" s="160"/>
      <c r="U16" s="160"/>
      <c r="V16" s="160"/>
      <c r="W16" s="160"/>
      <c r="X16" s="160"/>
      <c r="Y16" s="160"/>
      <c r="Z16" s="160"/>
      <c r="AA16" s="24"/>
      <c r="AC16" s="53"/>
    </row>
    <row r="17" spans="1:29" ht="20.149999999999999" customHeight="1">
      <c r="A17" s="27"/>
      <c r="B17" s="28"/>
      <c r="C17" s="147" t="s">
        <v>300</v>
      </c>
      <c r="D17" s="147"/>
      <c r="E17" s="147"/>
      <c r="F17" s="147"/>
      <c r="G17" s="147"/>
      <c r="H17" s="147"/>
      <c r="I17" s="147"/>
      <c r="J17" s="147"/>
      <c r="K17" s="147"/>
      <c r="L17" s="147"/>
      <c r="M17" s="147"/>
      <c r="N17" s="147"/>
      <c r="O17" s="154"/>
      <c r="P17" s="154"/>
      <c r="Q17" s="154"/>
      <c r="R17" s="154"/>
      <c r="S17" s="154"/>
      <c r="T17" s="154"/>
      <c r="U17" s="154"/>
      <c r="V17" s="154"/>
      <c r="W17" s="154"/>
      <c r="X17" s="154"/>
      <c r="Y17" s="154"/>
      <c r="Z17" s="154"/>
      <c r="AA17" s="24"/>
      <c r="AC17" s="53"/>
    </row>
    <row r="18" spans="1:29" ht="20.149999999999999" customHeight="1">
      <c r="A18" s="27"/>
      <c r="B18" s="28"/>
      <c r="C18" s="147" t="s">
        <v>1</v>
      </c>
      <c r="D18" s="147"/>
      <c r="E18" s="147"/>
      <c r="F18" s="147"/>
      <c r="G18" s="147"/>
      <c r="H18" s="147"/>
      <c r="I18" s="147"/>
      <c r="J18" s="147"/>
      <c r="K18" s="147"/>
      <c r="L18" s="147"/>
      <c r="M18" s="147"/>
      <c r="N18" s="147"/>
      <c r="O18" s="154"/>
      <c r="P18" s="154"/>
      <c r="Q18" s="154"/>
      <c r="R18" s="154"/>
      <c r="S18" s="154"/>
      <c r="T18" s="154"/>
      <c r="U18" s="154"/>
      <c r="V18" s="154"/>
      <c r="W18" s="154"/>
      <c r="X18" s="154"/>
      <c r="Y18" s="154"/>
      <c r="Z18" s="154"/>
      <c r="AA18" s="24"/>
      <c r="AC18" s="53"/>
    </row>
    <row r="19" spans="1:29" ht="20.149999999999999" customHeight="1">
      <c r="A19" s="27"/>
      <c r="B19" s="28"/>
      <c r="C19" s="147" t="s">
        <v>0</v>
      </c>
      <c r="D19" s="147"/>
      <c r="E19" s="147"/>
      <c r="F19" s="147"/>
      <c r="G19" s="147"/>
      <c r="H19" s="147"/>
      <c r="I19" s="147"/>
      <c r="J19" s="147"/>
      <c r="K19" s="147"/>
      <c r="L19" s="147"/>
      <c r="M19" s="147"/>
      <c r="N19" s="147"/>
      <c r="O19" s="150"/>
      <c r="P19" s="150"/>
      <c r="Q19" s="150"/>
      <c r="R19" s="150"/>
      <c r="S19" s="150"/>
      <c r="T19" s="150"/>
      <c r="U19" s="150"/>
      <c r="V19" s="150"/>
      <c r="W19" s="150"/>
      <c r="X19" s="150"/>
      <c r="Y19" s="150"/>
      <c r="Z19" s="150"/>
      <c r="AA19" s="24"/>
      <c r="AC19" s="53"/>
    </row>
    <row r="20" spans="1:29" ht="20.149999999999999" customHeight="1">
      <c r="A20" s="27"/>
      <c r="B20" s="24"/>
      <c r="C20" s="147" t="s">
        <v>13</v>
      </c>
      <c r="D20" s="147"/>
      <c r="E20" s="147"/>
      <c r="F20" s="147"/>
      <c r="G20" s="147"/>
      <c r="H20" s="147"/>
      <c r="I20" s="147"/>
      <c r="J20" s="147"/>
      <c r="K20" s="147"/>
      <c r="L20" s="147"/>
      <c r="M20" s="147"/>
      <c r="N20" s="147"/>
      <c r="O20" s="150"/>
      <c r="P20" s="150"/>
      <c r="Q20" s="150"/>
      <c r="R20" s="150"/>
      <c r="S20" s="150"/>
      <c r="T20" s="150"/>
      <c r="U20" s="150"/>
      <c r="V20" s="150"/>
      <c r="W20" s="150"/>
      <c r="X20" s="150"/>
      <c r="Y20" s="150"/>
      <c r="Z20" s="150"/>
      <c r="AA20" s="24"/>
      <c r="AC20" s="53"/>
    </row>
    <row r="21" spans="1:29" ht="18" customHeight="1">
      <c r="A21" s="15"/>
      <c r="B21" s="26"/>
      <c r="C21" s="25"/>
      <c r="D21" s="25"/>
      <c r="E21" s="25"/>
      <c r="F21" s="25"/>
      <c r="G21" s="25"/>
      <c r="H21" s="25"/>
      <c r="I21" s="25"/>
      <c r="J21" s="25"/>
      <c r="K21" s="25"/>
      <c r="L21" s="25"/>
      <c r="M21" s="25"/>
      <c r="N21" s="25"/>
      <c r="O21" s="25"/>
      <c r="P21" s="25"/>
      <c r="Q21" s="25"/>
      <c r="R21" s="25"/>
      <c r="S21" s="25"/>
      <c r="T21" s="25"/>
      <c r="U21" s="25"/>
      <c r="V21" s="25"/>
      <c r="W21" s="25"/>
      <c r="X21" s="25"/>
      <c r="Y21" s="25"/>
      <c r="Z21" s="25"/>
      <c r="AA21" s="16"/>
      <c r="AC21" s="53"/>
    </row>
    <row r="22" spans="1:29" ht="18" customHeight="1">
      <c r="A22" s="15"/>
      <c r="B22" s="84" t="s">
        <v>293</v>
      </c>
      <c r="C22" s="25"/>
      <c r="D22" s="25"/>
      <c r="E22" s="25"/>
      <c r="F22" s="25"/>
      <c r="G22" s="25"/>
      <c r="H22" s="25"/>
      <c r="I22" s="25"/>
      <c r="J22" s="25"/>
      <c r="K22" s="25"/>
      <c r="L22" s="25"/>
      <c r="M22" s="25"/>
      <c r="N22" s="25"/>
      <c r="O22" s="25"/>
      <c r="P22" s="25"/>
      <c r="Q22" s="25"/>
      <c r="R22" s="25"/>
      <c r="S22" s="25"/>
      <c r="T22" s="25"/>
      <c r="U22" s="25"/>
      <c r="V22" s="25"/>
      <c r="W22" s="25"/>
      <c r="X22" s="25"/>
      <c r="Y22" s="25"/>
      <c r="Z22" s="25"/>
      <c r="AA22" s="16"/>
      <c r="AC22" s="53"/>
    </row>
    <row r="23" spans="1:29" ht="18" customHeight="1">
      <c r="A23" s="15"/>
      <c r="B23" s="84"/>
      <c r="C23" s="148" t="s">
        <v>171</v>
      </c>
      <c r="D23" s="148"/>
      <c r="E23" s="148" t="s">
        <v>299</v>
      </c>
      <c r="F23" s="148"/>
      <c r="G23" s="148"/>
      <c r="H23" s="148"/>
      <c r="I23" s="148"/>
      <c r="J23" s="148"/>
      <c r="K23" s="148"/>
      <c r="L23" s="148"/>
      <c r="M23" s="148"/>
      <c r="N23" s="148"/>
      <c r="O23" s="148"/>
      <c r="P23" s="148"/>
      <c r="Q23" s="148"/>
      <c r="R23" s="148" t="s">
        <v>298</v>
      </c>
      <c r="S23" s="148"/>
      <c r="T23" s="148"/>
      <c r="U23" s="148"/>
      <c r="V23" s="148"/>
      <c r="W23" s="148"/>
      <c r="X23" s="148"/>
      <c r="Y23" s="148"/>
      <c r="Z23" s="148"/>
      <c r="AA23" s="16"/>
      <c r="AC23" s="53"/>
    </row>
    <row r="24" spans="1:29" ht="18" customHeight="1">
      <c r="A24" s="15"/>
      <c r="B24" s="26"/>
      <c r="C24" s="158" t="s">
        <v>130</v>
      </c>
      <c r="D24" s="158"/>
      <c r="E24" s="149" t="s">
        <v>429</v>
      </c>
      <c r="F24" s="149"/>
      <c r="G24" s="149"/>
      <c r="H24" s="149"/>
      <c r="I24" s="149"/>
      <c r="J24" s="149"/>
      <c r="K24" s="149"/>
      <c r="L24" s="149"/>
      <c r="M24" s="149"/>
      <c r="N24" s="149"/>
      <c r="O24" s="149"/>
      <c r="P24" s="149"/>
      <c r="Q24" s="149"/>
      <c r="R24" s="151" t="s">
        <v>805</v>
      </c>
      <c r="S24" s="151"/>
      <c r="T24" s="151"/>
      <c r="U24" s="151"/>
      <c r="V24" s="151"/>
      <c r="W24" s="151"/>
      <c r="X24" s="151"/>
      <c r="Y24" s="151"/>
      <c r="Z24" s="151"/>
      <c r="AA24" s="16"/>
      <c r="AC24" s="53"/>
    </row>
    <row r="25" spans="1:29" ht="18" customHeight="1">
      <c r="A25" s="15"/>
      <c r="B25" s="26"/>
      <c r="C25" s="158" t="s">
        <v>131</v>
      </c>
      <c r="D25" s="158"/>
      <c r="E25" s="149" t="s">
        <v>430</v>
      </c>
      <c r="F25" s="149"/>
      <c r="G25" s="149"/>
      <c r="H25" s="149"/>
      <c r="I25" s="149"/>
      <c r="J25" s="149"/>
      <c r="K25" s="149"/>
      <c r="L25" s="149"/>
      <c r="M25" s="149"/>
      <c r="N25" s="149"/>
      <c r="O25" s="149"/>
      <c r="P25" s="149"/>
      <c r="Q25" s="149"/>
      <c r="R25" s="155" t="s">
        <v>806</v>
      </c>
      <c r="S25" s="151"/>
      <c r="T25" s="151"/>
      <c r="U25" s="151"/>
      <c r="V25" s="151"/>
      <c r="W25" s="151"/>
      <c r="X25" s="151"/>
      <c r="Y25" s="151"/>
      <c r="Z25" s="151"/>
      <c r="AA25" s="16"/>
      <c r="AC25" s="53"/>
    </row>
    <row r="26" spans="1:29" ht="18" customHeight="1">
      <c r="A26" s="15"/>
      <c r="B26" s="26"/>
      <c r="C26" s="158" t="s">
        <v>132</v>
      </c>
      <c r="D26" s="158"/>
      <c r="E26" s="149" t="s">
        <v>431</v>
      </c>
      <c r="F26" s="149"/>
      <c r="G26" s="149"/>
      <c r="H26" s="149"/>
      <c r="I26" s="149"/>
      <c r="J26" s="149"/>
      <c r="K26" s="149"/>
      <c r="L26" s="149"/>
      <c r="M26" s="149"/>
      <c r="N26" s="149"/>
      <c r="O26" s="149"/>
      <c r="P26" s="149"/>
      <c r="Q26" s="149"/>
      <c r="R26" s="155" t="s">
        <v>807</v>
      </c>
      <c r="S26" s="151"/>
      <c r="T26" s="151"/>
      <c r="U26" s="151"/>
      <c r="V26" s="151"/>
      <c r="W26" s="151"/>
      <c r="X26" s="151"/>
      <c r="Y26" s="151"/>
      <c r="Z26" s="151"/>
      <c r="AA26" s="16"/>
      <c r="AC26" s="53"/>
    </row>
    <row r="27" spans="1:29" ht="18" customHeight="1">
      <c r="A27" s="15"/>
      <c r="B27" s="26"/>
      <c r="C27" s="158" t="s">
        <v>133</v>
      </c>
      <c r="D27" s="158"/>
      <c r="E27" s="149" t="s">
        <v>432</v>
      </c>
      <c r="F27" s="149"/>
      <c r="G27" s="149"/>
      <c r="H27" s="149"/>
      <c r="I27" s="149"/>
      <c r="J27" s="149"/>
      <c r="K27" s="149"/>
      <c r="L27" s="149"/>
      <c r="M27" s="149"/>
      <c r="N27" s="149"/>
      <c r="O27" s="149"/>
      <c r="P27" s="149"/>
      <c r="Q27" s="149"/>
      <c r="R27" s="155" t="s">
        <v>808</v>
      </c>
      <c r="S27" s="151"/>
      <c r="T27" s="151"/>
      <c r="U27" s="151"/>
      <c r="V27" s="151"/>
      <c r="W27" s="151"/>
      <c r="X27" s="151"/>
      <c r="Y27" s="151"/>
      <c r="Z27" s="151"/>
      <c r="AA27" s="16"/>
      <c r="AC27" s="53"/>
    </row>
    <row r="28" spans="1:29" ht="18" customHeight="1">
      <c r="A28" s="15"/>
      <c r="B28" s="26"/>
      <c r="C28" s="170" t="s">
        <v>290</v>
      </c>
      <c r="D28" s="171"/>
      <c r="E28" s="149" t="s">
        <v>433</v>
      </c>
      <c r="F28" s="149"/>
      <c r="G28" s="149"/>
      <c r="H28" s="149"/>
      <c r="I28" s="149"/>
      <c r="J28" s="149"/>
      <c r="K28" s="149"/>
      <c r="L28" s="149"/>
      <c r="M28" s="149"/>
      <c r="N28" s="149"/>
      <c r="O28" s="149"/>
      <c r="P28" s="149"/>
      <c r="Q28" s="149"/>
      <c r="R28" s="151" t="s">
        <v>809</v>
      </c>
      <c r="S28" s="151"/>
      <c r="T28" s="151"/>
      <c r="U28" s="151"/>
      <c r="V28" s="151"/>
      <c r="W28" s="151"/>
      <c r="X28" s="151"/>
      <c r="Y28" s="151"/>
      <c r="Z28" s="151"/>
      <c r="AA28" s="16"/>
      <c r="AC28" s="53"/>
    </row>
    <row r="29" spans="1:29" ht="18" customHeight="1">
      <c r="A29" s="15"/>
      <c r="B29" s="26"/>
      <c r="C29" s="158" t="s">
        <v>134</v>
      </c>
      <c r="D29" s="158"/>
      <c r="E29" s="149" t="s">
        <v>434</v>
      </c>
      <c r="F29" s="149"/>
      <c r="G29" s="149"/>
      <c r="H29" s="149"/>
      <c r="I29" s="149"/>
      <c r="J29" s="149"/>
      <c r="K29" s="149"/>
      <c r="L29" s="149"/>
      <c r="M29" s="149"/>
      <c r="N29" s="149"/>
      <c r="O29" s="149"/>
      <c r="P29" s="149"/>
      <c r="Q29" s="149"/>
      <c r="R29" s="151" t="s">
        <v>810</v>
      </c>
      <c r="S29" s="151"/>
      <c r="T29" s="151"/>
      <c r="U29" s="151"/>
      <c r="V29" s="151"/>
      <c r="W29" s="151"/>
      <c r="X29" s="151"/>
      <c r="Y29" s="151"/>
      <c r="Z29" s="151"/>
      <c r="AA29" s="16"/>
      <c r="AC29" s="53"/>
    </row>
    <row r="30" spans="1:29" ht="18" customHeight="1">
      <c r="A30" s="15"/>
      <c r="B30" s="26"/>
      <c r="C30" s="158" t="s">
        <v>135</v>
      </c>
      <c r="D30" s="158"/>
      <c r="E30" s="149" t="s">
        <v>435</v>
      </c>
      <c r="F30" s="149"/>
      <c r="G30" s="149"/>
      <c r="H30" s="149"/>
      <c r="I30" s="149"/>
      <c r="J30" s="149"/>
      <c r="K30" s="149"/>
      <c r="L30" s="149"/>
      <c r="M30" s="149"/>
      <c r="N30" s="149"/>
      <c r="O30" s="149"/>
      <c r="P30" s="149"/>
      <c r="Q30" s="149"/>
      <c r="R30" s="151" t="s">
        <v>811</v>
      </c>
      <c r="S30" s="151"/>
      <c r="T30" s="151"/>
      <c r="U30" s="151"/>
      <c r="V30" s="151"/>
      <c r="W30" s="151"/>
      <c r="X30" s="151"/>
      <c r="Y30" s="151"/>
      <c r="Z30" s="151"/>
      <c r="AA30" s="16"/>
      <c r="AC30" s="53"/>
    </row>
    <row r="31" spans="1:29" ht="18" customHeight="1">
      <c r="A31" s="15"/>
      <c r="B31" s="26"/>
      <c r="C31" s="158" t="s">
        <v>294</v>
      </c>
      <c r="D31" s="158"/>
      <c r="E31" s="149" t="s">
        <v>436</v>
      </c>
      <c r="F31" s="149"/>
      <c r="G31" s="149"/>
      <c r="H31" s="149"/>
      <c r="I31" s="149"/>
      <c r="J31" s="149"/>
      <c r="K31" s="149"/>
      <c r="L31" s="149"/>
      <c r="M31" s="149"/>
      <c r="N31" s="149"/>
      <c r="O31" s="149"/>
      <c r="P31" s="149"/>
      <c r="Q31" s="149"/>
      <c r="R31" s="151" t="s">
        <v>812</v>
      </c>
      <c r="S31" s="151"/>
      <c r="T31" s="151"/>
      <c r="U31" s="151"/>
      <c r="V31" s="151"/>
      <c r="W31" s="151"/>
      <c r="X31" s="151"/>
      <c r="Y31" s="151"/>
      <c r="Z31" s="151"/>
      <c r="AA31" s="16"/>
      <c r="AC31" s="53"/>
    </row>
    <row r="32" spans="1:29" ht="18" customHeight="1">
      <c r="A32" s="15"/>
      <c r="B32" s="26"/>
      <c r="C32" s="158" t="s">
        <v>295</v>
      </c>
      <c r="D32" s="158"/>
      <c r="E32" s="149" t="s">
        <v>437</v>
      </c>
      <c r="F32" s="149"/>
      <c r="G32" s="149"/>
      <c r="H32" s="149"/>
      <c r="I32" s="149"/>
      <c r="J32" s="149"/>
      <c r="K32" s="149"/>
      <c r="L32" s="149"/>
      <c r="M32" s="149"/>
      <c r="N32" s="149"/>
      <c r="O32" s="149"/>
      <c r="P32" s="149"/>
      <c r="Q32" s="149"/>
      <c r="R32" s="151" t="s">
        <v>812</v>
      </c>
      <c r="S32" s="151"/>
      <c r="T32" s="151"/>
      <c r="U32" s="151"/>
      <c r="V32" s="151"/>
      <c r="W32" s="151"/>
      <c r="X32" s="151"/>
      <c r="Y32" s="151"/>
      <c r="Z32" s="151"/>
      <c r="AA32" s="16"/>
      <c r="AC32" s="53"/>
    </row>
    <row r="33" spans="1:29" ht="18" customHeight="1">
      <c r="A33" s="15"/>
      <c r="B33" s="26"/>
      <c r="C33" s="158" t="s">
        <v>796</v>
      </c>
      <c r="D33" s="158"/>
      <c r="E33" s="149" t="s">
        <v>801</v>
      </c>
      <c r="F33" s="149"/>
      <c r="G33" s="149"/>
      <c r="H33" s="149"/>
      <c r="I33" s="149"/>
      <c r="J33" s="149"/>
      <c r="K33" s="149"/>
      <c r="L33" s="149"/>
      <c r="M33" s="149"/>
      <c r="N33" s="149"/>
      <c r="O33" s="149"/>
      <c r="P33" s="149"/>
      <c r="Q33" s="149"/>
      <c r="R33" s="172" t="s">
        <v>813</v>
      </c>
      <c r="S33" s="151"/>
      <c r="T33" s="151"/>
      <c r="U33" s="151"/>
      <c r="V33" s="151"/>
      <c r="W33" s="151"/>
      <c r="X33" s="151"/>
      <c r="Y33" s="151"/>
      <c r="Z33" s="151"/>
      <c r="AA33" s="16"/>
      <c r="AC33" s="53"/>
    </row>
    <row r="34" spans="1:29" ht="18" customHeight="1">
      <c r="A34" s="15"/>
      <c r="B34" s="26"/>
      <c r="C34" s="100"/>
      <c r="D34" s="100"/>
      <c r="E34" s="101"/>
      <c r="F34" s="101"/>
      <c r="G34" s="101"/>
      <c r="H34" s="101"/>
      <c r="I34" s="101"/>
      <c r="J34" s="101"/>
      <c r="K34" s="101"/>
      <c r="L34" s="101"/>
      <c r="M34" s="101"/>
      <c r="N34" s="101"/>
      <c r="O34" s="101"/>
      <c r="P34" s="101"/>
      <c r="Q34" s="101"/>
      <c r="R34" s="102"/>
      <c r="S34" s="102"/>
      <c r="T34" s="102"/>
      <c r="U34" s="158" t="s">
        <v>296</v>
      </c>
      <c r="V34" s="158"/>
      <c r="W34" s="158">
        <v>17</v>
      </c>
      <c r="X34" s="158"/>
      <c r="Y34" s="158"/>
      <c r="Z34" s="103" t="s">
        <v>297</v>
      </c>
      <c r="AA34" s="16"/>
      <c r="AC34" s="53"/>
    </row>
    <row r="35" spans="1:29" ht="18" customHeight="1">
      <c r="A35" s="15"/>
      <c r="B35" s="84" t="s">
        <v>292</v>
      </c>
      <c r="C35" s="25"/>
      <c r="D35" s="25"/>
      <c r="E35" s="25"/>
      <c r="F35" s="25"/>
      <c r="G35" s="25"/>
      <c r="H35" s="25"/>
      <c r="I35" s="25"/>
      <c r="J35" s="25"/>
      <c r="K35" s="25"/>
      <c r="L35" s="25"/>
      <c r="M35" s="25"/>
      <c r="N35" s="25"/>
      <c r="O35" s="25"/>
      <c r="P35" s="25"/>
      <c r="Q35" s="25"/>
      <c r="R35" s="25"/>
      <c r="S35" s="25"/>
      <c r="T35" s="25"/>
      <c r="U35" s="25"/>
      <c r="V35" s="25"/>
      <c r="W35" s="25"/>
      <c r="X35" s="25"/>
      <c r="Y35" s="25"/>
      <c r="Z35" s="25"/>
      <c r="AA35" s="16"/>
      <c r="AC35" s="53"/>
    </row>
    <row r="36" spans="1:29" ht="20.149999999999999" customHeight="1">
      <c r="A36" s="27"/>
      <c r="B36" s="28"/>
      <c r="C36" s="156"/>
      <c r="D36" s="157"/>
      <c r="E36" s="24" t="s">
        <v>14</v>
      </c>
      <c r="F36" s="29"/>
      <c r="G36" s="29"/>
      <c r="H36" s="29"/>
      <c r="I36" s="29"/>
      <c r="J36" s="29"/>
      <c r="K36" s="29"/>
      <c r="L36" s="29"/>
      <c r="M36" s="29"/>
      <c r="N36" s="29"/>
      <c r="O36" s="29"/>
      <c r="P36" s="29"/>
      <c r="Q36" s="29"/>
      <c r="R36" s="29"/>
      <c r="S36" s="29"/>
      <c r="T36" s="29"/>
      <c r="U36" s="29"/>
      <c r="V36" s="86"/>
      <c r="W36" s="29"/>
      <c r="X36" s="29"/>
      <c r="Y36" s="29"/>
      <c r="Z36" s="29"/>
      <c r="AA36" s="24"/>
      <c r="AC36" s="53"/>
    </row>
    <row r="37" spans="1:29" ht="7.5" customHeight="1">
      <c r="A37" s="27"/>
      <c r="B37" s="28"/>
      <c r="C37" s="30"/>
      <c r="D37" s="30"/>
      <c r="E37" s="24"/>
      <c r="F37" s="29"/>
      <c r="G37" s="29"/>
      <c r="H37" s="29"/>
      <c r="I37" s="29"/>
      <c r="J37" s="30"/>
      <c r="K37" s="30"/>
      <c r="L37" s="24"/>
      <c r="M37" s="29"/>
      <c r="N37" s="29"/>
      <c r="O37" s="29"/>
      <c r="P37" s="29"/>
      <c r="Q37" s="29"/>
      <c r="R37" s="29"/>
      <c r="S37" s="29"/>
      <c r="T37" s="29"/>
      <c r="U37" s="29"/>
      <c r="V37" s="29"/>
      <c r="W37" s="29"/>
      <c r="X37" s="29"/>
      <c r="Y37" s="29"/>
      <c r="Z37" s="29"/>
      <c r="AA37" s="24"/>
      <c r="AC37" s="53"/>
    </row>
    <row r="38" spans="1:29" ht="20.149999999999999" customHeight="1">
      <c r="A38" s="27"/>
      <c r="B38" s="28"/>
      <c r="C38" s="152"/>
      <c r="D38" s="153"/>
      <c r="E38" s="24" t="s">
        <v>15</v>
      </c>
      <c r="F38" s="24"/>
      <c r="G38" s="24"/>
      <c r="H38" s="24"/>
      <c r="I38" s="24"/>
      <c r="J38" s="24"/>
      <c r="K38" s="27"/>
      <c r="L38" s="27"/>
      <c r="M38" s="9"/>
      <c r="N38" s="9"/>
      <c r="O38" s="27"/>
      <c r="P38" s="27"/>
      <c r="Q38" s="27"/>
      <c r="R38" s="27"/>
      <c r="S38" s="27"/>
      <c r="T38" s="27"/>
      <c r="U38" s="27"/>
      <c r="V38" s="27"/>
      <c r="W38" s="27"/>
      <c r="X38" s="27"/>
      <c r="Y38" s="24"/>
      <c r="Z38" s="24"/>
      <c r="AA38" s="24"/>
      <c r="AC38" s="53"/>
    </row>
    <row r="39" spans="1:29" ht="7.5" customHeight="1">
      <c r="A39" s="27"/>
      <c r="B39" s="28"/>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C39" s="53"/>
    </row>
    <row r="40" spans="1:29" ht="19.5" customHeight="1">
      <c r="A40" s="24"/>
      <c r="B40" s="28"/>
      <c r="C40" s="24"/>
      <c r="D40" s="24" t="s">
        <v>180</v>
      </c>
      <c r="E40" s="24"/>
      <c r="F40" s="24"/>
      <c r="G40" s="24"/>
      <c r="H40" s="24"/>
      <c r="I40" s="24"/>
      <c r="J40" s="24"/>
      <c r="K40" s="24"/>
      <c r="L40" s="24"/>
      <c r="M40" s="24"/>
      <c r="N40" s="24"/>
      <c r="O40" s="24"/>
      <c r="P40" s="24"/>
      <c r="Q40" s="24"/>
      <c r="R40" s="24"/>
      <c r="S40" s="24"/>
      <c r="T40" s="24"/>
      <c r="U40" s="24"/>
      <c r="V40" s="24"/>
      <c r="W40" s="24"/>
      <c r="X40" s="24"/>
      <c r="Y40" s="24"/>
      <c r="Z40" s="24"/>
      <c r="AA40" s="24"/>
      <c r="AC40" s="53"/>
    </row>
    <row r="41" spans="1:29" ht="54" customHeight="1">
      <c r="A41" s="24"/>
      <c r="B41" s="28"/>
      <c r="C41" s="24"/>
      <c r="D41" s="24"/>
      <c r="E41" s="24"/>
      <c r="F41" s="24"/>
      <c r="G41" s="24"/>
      <c r="H41" s="24"/>
      <c r="I41" s="24"/>
      <c r="J41" s="24"/>
      <c r="K41" s="24"/>
      <c r="L41" s="24"/>
      <c r="M41" s="24"/>
      <c r="N41" s="24"/>
      <c r="O41" s="24"/>
      <c r="P41" s="24"/>
      <c r="Q41" s="24"/>
      <c r="S41" s="24"/>
      <c r="T41" s="24"/>
      <c r="U41" s="24"/>
      <c r="V41" s="24"/>
      <c r="W41" s="24"/>
      <c r="X41" s="24"/>
      <c r="Y41" s="24"/>
      <c r="Z41" s="24"/>
      <c r="AA41" s="24"/>
      <c r="AC41" s="53"/>
    </row>
    <row r="42" spans="1:29" ht="19.5" customHeight="1">
      <c r="A42" s="24"/>
      <c r="B42" s="28"/>
      <c r="C42" s="24"/>
      <c r="D42" s="24" t="s">
        <v>181</v>
      </c>
      <c r="E42" s="24"/>
      <c r="F42" s="24"/>
      <c r="G42" s="24"/>
      <c r="H42" s="24"/>
      <c r="I42" s="24"/>
      <c r="J42" s="24"/>
      <c r="K42" s="24"/>
      <c r="L42" s="24"/>
      <c r="M42" s="24"/>
      <c r="N42" s="24"/>
      <c r="O42" s="24"/>
      <c r="P42" s="31"/>
      <c r="Q42" s="24"/>
      <c r="R42" s="24"/>
      <c r="S42" s="24"/>
      <c r="T42" s="24"/>
      <c r="U42" s="24"/>
      <c r="V42" s="24"/>
      <c r="W42" s="24"/>
      <c r="X42" s="24"/>
      <c r="Y42" s="24"/>
      <c r="Z42" s="24"/>
      <c r="AA42" s="24"/>
      <c r="AC42" s="53"/>
    </row>
    <row r="43" spans="1:29" ht="85.5" customHeight="1">
      <c r="A43" s="24"/>
      <c r="B43" s="28"/>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C43" s="53"/>
    </row>
    <row r="44" spans="1:29" ht="7.5" customHeight="1">
      <c r="A44" s="27"/>
      <c r="B44" s="28"/>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C44" s="53"/>
    </row>
    <row r="45" spans="1:29" ht="19.5" customHeight="1">
      <c r="A45" s="27"/>
      <c r="B45" s="28"/>
      <c r="C45" s="24" t="s">
        <v>7</v>
      </c>
      <c r="D45" s="24"/>
      <c r="E45" s="24"/>
      <c r="F45" s="24"/>
      <c r="G45" s="24"/>
      <c r="H45" s="24"/>
      <c r="K45" s="8"/>
      <c r="L45" s="8"/>
      <c r="M45" s="24" t="s">
        <v>2</v>
      </c>
      <c r="P45" s="24"/>
      <c r="Q45" s="24"/>
      <c r="R45" s="24"/>
      <c r="T45" s="24"/>
      <c r="U45" s="24"/>
      <c r="V45" s="24"/>
      <c r="W45" s="24"/>
      <c r="X45" s="24"/>
      <c r="Y45" s="24"/>
      <c r="Z45" s="24"/>
      <c r="AA45" s="24"/>
      <c r="AC45" s="53"/>
    </row>
    <row r="46" spans="1:29" ht="19.5" customHeight="1">
      <c r="A46" s="27"/>
      <c r="B46" s="28"/>
      <c r="C46" s="24" t="s">
        <v>8</v>
      </c>
      <c r="D46" s="24"/>
      <c r="E46" s="24"/>
      <c r="F46" s="24"/>
      <c r="G46" s="24"/>
      <c r="H46" s="24"/>
      <c r="I46" s="24"/>
      <c r="J46" s="24"/>
      <c r="K46" s="24"/>
      <c r="L46" s="24"/>
      <c r="M46" s="24"/>
      <c r="N46" s="24"/>
      <c r="O46" s="24"/>
      <c r="P46" s="24"/>
      <c r="Q46" s="24"/>
      <c r="R46" s="24"/>
      <c r="S46" s="24"/>
      <c r="T46" s="24"/>
      <c r="U46" s="24"/>
      <c r="V46" s="24"/>
      <c r="W46" s="24"/>
      <c r="X46" s="24"/>
      <c r="Y46" s="24"/>
      <c r="Z46" s="24"/>
      <c r="AA46" s="24"/>
      <c r="AC46" s="53"/>
    </row>
    <row r="47" spans="1:29" ht="19.5" customHeight="1">
      <c r="A47" s="27"/>
      <c r="B47" s="28"/>
      <c r="C47" s="32" t="s">
        <v>6</v>
      </c>
      <c r="D47" s="24"/>
      <c r="E47" s="24"/>
      <c r="F47" s="24"/>
      <c r="G47" s="24"/>
      <c r="H47" s="24"/>
      <c r="I47" s="24"/>
      <c r="J47" s="24"/>
      <c r="K47" s="24"/>
      <c r="L47" s="24"/>
      <c r="M47" s="24"/>
      <c r="N47" s="24"/>
      <c r="O47" s="24"/>
      <c r="P47" s="24"/>
      <c r="Q47" s="24"/>
      <c r="R47" s="24"/>
      <c r="S47" s="24"/>
      <c r="T47" s="24"/>
      <c r="U47" s="24"/>
      <c r="V47" s="24"/>
      <c r="W47" s="24"/>
      <c r="X47" s="24"/>
      <c r="Z47" s="24"/>
      <c r="AA47" s="24"/>
      <c r="AC47" s="53"/>
    </row>
    <row r="48" spans="1:29" ht="19.5" customHeight="1">
      <c r="A48" s="27"/>
      <c r="B48" s="28"/>
      <c r="C48" s="32" t="s">
        <v>12</v>
      </c>
      <c r="D48" s="24"/>
      <c r="E48" s="24"/>
      <c r="F48" s="24"/>
      <c r="G48" s="24"/>
      <c r="H48" s="24"/>
      <c r="I48" s="24"/>
      <c r="J48" s="24"/>
      <c r="K48" s="24"/>
      <c r="L48" s="24"/>
      <c r="M48" s="24"/>
      <c r="N48" s="24"/>
      <c r="O48" s="24"/>
      <c r="P48" s="24"/>
      <c r="Q48" s="24"/>
      <c r="R48" s="24"/>
      <c r="S48" s="24"/>
      <c r="T48" s="24"/>
      <c r="U48" s="24"/>
      <c r="V48" s="24"/>
      <c r="W48" s="24"/>
      <c r="X48" s="24"/>
      <c r="Z48" s="24"/>
      <c r="AA48" s="24"/>
      <c r="AC48" s="53"/>
    </row>
    <row r="49" spans="2:29" ht="9" customHeight="1">
      <c r="B49" s="26"/>
      <c r="C49" s="16"/>
      <c r="D49" s="16"/>
      <c r="E49" s="16"/>
      <c r="F49" s="16"/>
      <c r="G49" s="16"/>
      <c r="H49" s="16"/>
      <c r="I49" s="16"/>
      <c r="J49" s="16"/>
      <c r="K49" s="16"/>
      <c r="L49" s="16"/>
      <c r="M49" s="16"/>
      <c r="N49" s="16"/>
      <c r="O49" s="16"/>
      <c r="P49" s="16"/>
      <c r="Q49" s="16"/>
      <c r="R49" s="16"/>
      <c r="S49" s="16"/>
      <c r="T49" s="16"/>
      <c r="U49" s="16"/>
      <c r="V49" s="16"/>
      <c r="W49" s="16"/>
      <c r="X49" s="16"/>
      <c r="Y49" s="16"/>
      <c r="Z49" s="24"/>
      <c r="AA49" s="16"/>
      <c r="AC49" s="53"/>
    </row>
    <row r="50" spans="2:29">
      <c r="AC50" s="53"/>
    </row>
    <row r="51" spans="2:29"/>
    <row r="52" spans="2:29"/>
  </sheetData>
  <sheetProtection formatRows="0" autoFilter="0"/>
  <mergeCells count="55">
    <mergeCell ref="C33:D33"/>
    <mergeCell ref="E33:Q33"/>
    <mergeCell ref="R33:Z33"/>
    <mergeCell ref="C31:D31"/>
    <mergeCell ref="C32:D32"/>
    <mergeCell ref="C30:D30"/>
    <mergeCell ref="C25:D25"/>
    <mergeCell ref="C26:D26"/>
    <mergeCell ref="C27:D27"/>
    <mergeCell ref="C28:D28"/>
    <mergeCell ref="C29:D29"/>
    <mergeCell ref="E25:Q25"/>
    <mergeCell ref="E26:Q26"/>
    <mergeCell ref="R25:Z25"/>
    <mergeCell ref="R26:Z26"/>
    <mergeCell ref="W34:Y34"/>
    <mergeCell ref="E29:Q29"/>
    <mergeCell ref="R29:Z29"/>
    <mergeCell ref="E31:Q31"/>
    <mergeCell ref="R31:Z31"/>
    <mergeCell ref="E32:Q32"/>
    <mergeCell ref="R32:Z32"/>
    <mergeCell ref="B1:Z1"/>
    <mergeCell ref="O16:Z16"/>
    <mergeCell ref="C9:Z9"/>
    <mergeCell ref="C10:Z10"/>
    <mergeCell ref="C11:Z11"/>
    <mergeCell ref="B5:Z8"/>
    <mergeCell ref="B2:AA2"/>
    <mergeCell ref="C12:Z12"/>
    <mergeCell ref="C16:N16"/>
    <mergeCell ref="C13:Z13"/>
    <mergeCell ref="C38:D38"/>
    <mergeCell ref="O17:Z17"/>
    <mergeCell ref="O18:Z18"/>
    <mergeCell ref="E27:Q27"/>
    <mergeCell ref="E28:Q28"/>
    <mergeCell ref="E30:Q30"/>
    <mergeCell ref="O19:Z19"/>
    <mergeCell ref="R27:Z27"/>
    <mergeCell ref="R28:Z28"/>
    <mergeCell ref="R30:Z30"/>
    <mergeCell ref="R23:Z23"/>
    <mergeCell ref="C36:D36"/>
    <mergeCell ref="C23:D23"/>
    <mergeCell ref="C17:N17"/>
    <mergeCell ref="C24:D24"/>
    <mergeCell ref="U34:V34"/>
    <mergeCell ref="C18:N18"/>
    <mergeCell ref="C19:N19"/>
    <mergeCell ref="C20:N20"/>
    <mergeCell ref="E23:Q23"/>
    <mergeCell ref="E24:Q24"/>
    <mergeCell ref="O20:Z20"/>
    <mergeCell ref="R24:Z24"/>
  </mergeCells>
  <phoneticPr fontId="2"/>
  <dataValidations count="2">
    <dataValidation imeMode="halfAlpha" allowBlank="1" showInputMessage="1" showErrorMessage="1" sqref="O19:Z20" xr:uid="{00000000-0002-0000-0000-000003000000}"/>
    <dataValidation imeMode="hiragana" allowBlank="1" showInputMessage="1" showErrorMessage="1" sqref="O16:Z18" xr:uid="{924FDB02-8DB1-419C-B2BE-C28A79409AF3}"/>
  </dataValidations>
  <printOptions horizontalCentered="1"/>
  <pageMargins left="0.39370078740157483" right="0.39370078740157483" top="0.39370078740157483" bottom="0.39370078740157483" header="0.31496062992125984" footer="0.31496062992125984"/>
  <pageSetup paperSize="9" scale="91"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879F6-15CC-4FA4-8DD5-15D9EFCC86E0}">
  <sheetPr>
    <tabColor theme="9" tint="0.59999389629810485"/>
    <pageSetUpPr autoPageBreaks="0"/>
  </sheetPr>
  <dimension ref="A1:AH78"/>
  <sheetViews>
    <sheetView showGridLines="0" topLeftCell="A34" zoomScaleNormal="100" workbookViewId="0">
      <selection activeCell="D9" sqref="D9:T9"/>
    </sheetView>
  </sheetViews>
  <sheetFormatPr defaultColWidth="0" defaultRowHeight="20.149999999999999" customHeight="1" zeroHeight="1"/>
  <cols>
    <col min="1" max="1" width="1.58203125" style="4" customWidth="1"/>
    <col min="2" max="2" width="8.5" style="4" customWidth="1"/>
    <col min="3" max="21" width="4.58203125" style="4" customWidth="1"/>
    <col min="22" max="22" width="6.6640625" style="4" customWidth="1"/>
    <col min="23" max="23" width="9" style="54" hidden="1" customWidth="1"/>
    <col min="24" max="24" width="9" style="4" hidden="1" customWidth="1"/>
    <col min="25" max="25" width="9" style="104" hidden="1" customWidth="1"/>
    <col min="26" max="32" width="9" style="4" hidden="1" customWidth="1"/>
    <col min="33" max="34" width="8.9140625" style="4" hidden="1" customWidth="1"/>
    <col min="35" max="16384" width="9" style="4" hidden="1"/>
  </cols>
  <sheetData>
    <row r="1" spans="1:23" ht="20" customHeight="1">
      <c r="A1" s="91"/>
      <c r="B1" s="173" t="s">
        <v>303</v>
      </c>
      <c r="C1" s="173"/>
      <c r="D1" s="173"/>
      <c r="E1" s="173"/>
      <c r="F1" s="173"/>
      <c r="G1" s="173"/>
      <c r="H1" s="173"/>
      <c r="I1" s="173"/>
      <c r="J1" s="173"/>
      <c r="K1" s="173"/>
      <c r="L1" s="173"/>
      <c r="M1" s="173"/>
      <c r="N1" s="173"/>
      <c r="O1" s="173"/>
      <c r="P1" s="173"/>
      <c r="Q1" s="173"/>
      <c r="R1" s="173"/>
      <c r="S1" s="173"/>
      <c r="T1" s="173"/>
      <c r="U1" s="173"/>
      <c r="V1" s="173"/>
      <c r="W1" s="52" t="s">
        <v>110</v>
      </c>
    </row>
    <row r="2" spans="1:23" ht="20" customHeight="1">
      <c r="B2" s="178" t="s">
        <v>301</v>
      </c>
      <c r="C2" s="178"/>
      <c r="D2" s="178"/>
      <c r="E2" s="178"/>
      <c r="F2" s="178"/>
      <c r="G2" s="178"/>
      <c r="H2" s="178"/>
      <c r="I2" s="178"/>
      <c r="J2" s="178"/>
      <c r="K2" s="178"/>
      <c r="L2" s="178"/>
      <c r="M2" s="178"/>
      <c r="N2" s="178"/>
      <c r="O2" s="178"/>
      <c r="P2" s="178"/>
      <c r="Q2" s="178"/>
      <c r="R2" s="178"/>
      <c r="S2" s="178"/>
      <c r="T2" s="178"/>
      <c r="U2" s="178"/>
      <c r="V2" s="178"/>
      <c r="W2" s="53" t="s">
        <v>111</v>
      </c>
    </row>
    <row r="3" spans="1:23" ht="20" customHeight="1">
      <c r="B3" s="178"/>
      <c r="C3" s="178"/>
      <c r="D3" s="178"/>
      <c r="E3" s="178"/>
      <c r="F3" s="178"/>
      <c r="G3" s="178"/>
      <c r="H3" s="178"/>
      <c r="I3" s="178"/>
      <c r="J3" s="178"/>
      <c r="K3" s="178"/>
      <c r="L3" s="178"/>
      <c r="M3" s="178"/>
      <c r="N3" s="178"/>
      <c r="O3" s="178"/>
      <c r="P3" s="178"/>
      <c r="Q3" s="178"/>
      <c r="R3" s="178"/>
      <c r="S3" s="178"/>
      <c r="T3" s="178"/>
      <c r="U3" s="178"/>
      <c r="V3" s="178"/>
    </row>
    <row r="4" spans="1:23" ht="20" customHeight="1">
      <c r="B4" s="178"/>
      <c r="C4" s="178"/>
      <c r="D4" s="178"/>
      <c r="E4" s="178"/>
      <c r="F4" s="178"/>
      <c r="G4" s="178"/>
      <c r="H4" s="178"/>
      <c r="I4" s="178"/>
      <c r="J4" s="178"/>
      <c r="K4" s="178"/>
      <c r="L4" s="178"/>
      <c r="M4" s="178"/>
      <c r="N4" s="178"/>
      <c r="O4" s="178"/>
      <c r="P4" s="178"/>
      <c r="Q4" s="178"/>
      <c r="R4" s="178"/>
      <c r="S4" s="178"/>
      <c r="T4" s="178"/>
      <c r="U4" s="178"/>
      <c r="V4" s="178"/>
    </row>
    <row r="5" spans="1:23" ht="20.149999999999999" customHeight="1">
      <c r="W5" s="52"/>
    </row>
    <row r="6" spans="1:23" ht="20.149999999999999" customHeight="1">
      <c r="B6" s="14" t="s">
        <v>28</v>
      </c>
      <c r="C6" s="179" t="s">
        <v>317</v>
      </c>
      <c r="D6" s="179"/>
      <c r="E6" s="179"/>
      <c r="F6" s="179"/>
      <c r="G6" s="179"/>
      <c r="H6" s="179"/>
      <c r="I6" s="179"/>
      <c r="J6" s="179"/>
      <c r="K6" s="179"/>
      <c r="L6" s="179"/>
      <c r="M6" s="179"/>
      <c r="N6" s="179"/>
      <c r="O6" s="179"/>
      <c r="P6" s="179"/>
      <c r="Q6" s="179"/>
      <c r="R6" s="179"/>
      <c r="S6" s="179"/>
      <c r="T6" s="179"/>
      <c r="W6" s="53"/>
    </row>
    <row r="7" spans="1:23" ht="20.149999999999999" customHeight="1">
      <c r="C7" s="179"/>
      <c r="D7" s="179"/>
      <c r="E7" s="179"/>
      <c r="F7" s="179"/>
      <c r="G7" s="179"/>
      <c r="H7" s="179"/>
      <c r="I7" s="179"/>
      <c r="J7" s="179"/>
      <c r="K7" s="179"/>
      <c r="L7" s="179"/>
      <c r="M7" s="179"/>
      <c r="N7" s="179"/>
      <c r="O7" s="179"/>
      <c r="P7" s="179"/>
      <c r="Q7" s="179"/>
      <c r="R7" s="179"/>
      <c r="S7" s="179"/>
      <c r="T7" s="179"/>
    </row>
    <row r="8" spans="1:23" ht="9.9" customHeight="1"/>
    <row r="9" spans="1:23" ht="20.149999999999999" customHeight="1">
      <c r="C9" s="175" t="s">
        <v>17</v>
      </c>
      <c r="D9" s="176" t="s">
        <v>152</v>
      </c>
      <c r="E9" s="176"/>
      <c r="F9" s="176"/>
      <c r="G9" s="176"/>
      <c r="H9" s="176"/>
      <c r="I9" s="176"/>
      <c r="J9" s="176"/>
      <c r="K9" s="176"/>
      <c r="L9" s="176"/>
      <c r="M9" s="176"/>
      <c r="N9" s="176"/>
      <c r="O9" s="176"/>
      <c r="P9" s="176"/>
      <c r="Q9" s="176"/>
      <c r="R9" s="176"/>
      <c r="S9" s="176"/>
      <c r="T9" s="176"/>
      <c r="W9" s="66" t="str">
        <f>IF(COUNTIF(C11:C32,"○")&gt;=6,1,"")</f>
        <v/>
      </c>
    </row>
    <row r="10" spans="1:23" ht="20.149999999999999" customHeight="1">
      <c r="C10" s="175"/>
      <c r="D10" s="177" t="s">
        <v>174</v>
      </c>
      <c r="E10" s="177"/>
      <c r="F10" s="177"/>
      <c r="G10" s="177"/>
      <c r="H10" s="177"/>
      <c r="I10" s="177"/>
      <c r="J10" s="177"/>
      <c r="K10" s="177"/>
      <c r="L10" s="177"/>
      <c r="M10" s="177"/>
      <c r="N10" s="177"/>
      <c r="O10" s="177"/>
      <c r="P10" s="177"/>
      <c r="Q10" s="177"/>
      <c r="R10" s="177"/>
      <c r="S10" s="177"/>
      <c r="T10" s="177"/>
      <c r="W10" s="66" t="str">
        <f>IF(AND(COUNTIF(C11:C30,"○")&gt;0,C31="○"),1,"")</f>
        <v/>
      </c>
    </row>
    <row r="11" spans="1:23" ht="20.149999999999999" customHeight="1">
      <c r="C11" s="13"/>
      <c r="D11" s="33" t="s">
        <v>18</v>
      </c>
      <c r="E11" s="2" t="s">
        <v>41</v>
      </c>
      <c r="F11" s="2"/>
      <c r="G11" s="2"/>
      <c r="H11" s="2"/>
      <c r="I11" s="2"/>
      <c r="J11" s="2"/>
      <c r="K11" s="2"/>
      <c r="L11" s="43"/>
      <c r="M11" s="43"/>
      <c r="N11" s="43"/>
      <c r="O11" s="43"/>
      <c r="P11" s="43"/>
      <c r="Q11" s="43"/>
      <c r="R11" s="43"/>
      <c r="S11" s="43"/>
      <c r="T11" s="41"/>
    </row>
    <row r="12" spans="1:23" ht="20.149999999999999" customHeight="1">
      <c r="C12" s="13"/>
      <c r="D12" s="33" t="s">
        <v>11</v>
      </c>
      <c r="E12" s="2" t="s">
        <v>159</v>
      </c>
      <c r="F12" s="2"/>
      <c r="G12" s="2"/>
      <c r="H12" s="2"/>
      <c r="I12" s="2"/>
      <c r="J12" s="2"/>
      <c r="K12" s="43"/>
      <c r="L12" s="43"/>
      <c r="M12" s="43"/>
      <c r="N12" s="43"/>
      <c r="O12" s="43"/>
      <c r="P12" s="43"/>
      <c r="Q12" s="43"/>
      <c r="R12" s="43"/>
      <c r="S12" s="43"/>
      <c r="T12" s="42"/>
    </row>
    <row r="13" spans="1:23" ht="20.149999999999999" customHeight="1">
      <c r="C13" s="13"/>
      <c r="D13" s="33" t="s">
        <v>19</v>
      </c>
      <c r="E13" s="2" t="s">
        <v>160</v>
      </c>
      <c r="F13" s="2"/>
      <c r="G13" s="2"/>
      <c r="H13" s="2"/>
      <c r="I13" s="2"/>
      <c r="J13" s="2"/>
      <c r="K13" s="43"/>
      <c r="L13" s="43"/>
      <c r="M13" s="43"/>
      <c r="N13" s="43"/>
      <c r="O13" s="43"/>
      <c r="P13" s="43"/>
      <c r="Q13" s="43"/>
      <c r="R13" s="43"/>
      <c r="S13" s="43"/>
      <c r="T13" s="41"/>
    </row>
    <row r="14" spans="1:23" ht="20.149999999999999" customHeight="1">
      <c r="C14" s="13"/>
      <c r="D14" s="33" t="s">
        <v>20</v>
      </c>
      <c r="E14" s="2" t="s">
        <v>161</v>
      </c>
      <c r="F14" s="2"/>
      <c r="G14" s="2"/>
      <c r="H14" s="2"/>
      <c r="I14" s="2"/>
      <c r="J14" s="2"/>
      <c r="K14" s="43"/>
      <c r="L14" s="43"/>
      <c r="M14" s="43"/>
      <c r="N14" s="43"/>
      <c r="O14" s="43"/>
      <c r="P14" s="43"/>
      <c r="Q14" s="43"/>
      <c r="R14" s="43"/>
      <c r="S14" s="43"/>
      <c r="T14" s="41"/>
    </row>
    <row r="15" spans="1:23" ht="20.149999999999999" customHeight="1">
      <c r="C15" s="13"/>
      <c r="D15" s="33" t="s">
        <v>21</v>
      </c>
      <c r="E15" s="2" t="s">
        <v>162</v>
      </c>
      <c r="F15" s="2"/>
      <c r="G15" s="2"/>
      <c r="H15" s="2"/>
      <c r="I15" s="2"/>
      <c r="J15" s="2"/>
      <c r="K15" s="43"/>
      <c r="L15" s="43"/>
      <c r="M15" s="43"/>
      <c r="N15" s="43"/>
      <c r="O15" s="43"/>
      <c r="P15" s="43"/>
      <c r="Q15" s="43"/>
      <c r="R15" s="43"/>
      <c r="S15" s="43"/>
      <c r="T15" s="41"/>
    </row>
    <row r="16" spans="1:23" ht="20.149999999999999" customHeight="1">
      <c r="C16" s="13"/>
      <c r="D16" s="33" t="s">
        <v>22</v>
      </c>
      <c r="E16" s="2" t="s">
        <v>42</v>
      </c>
      <c r="F16" s="2"/>
      <c r="G16" s="2"/>
      <c r="H16" s="2"/>
      <c r="I16" s="2"/>
      <c r="J16" s="2"/>
      <c r="K16" s="43"/>
      <c r="L16" s="43"/>
      <c r="M16" s="43"/>
      <c r="N16" s="43"/>
      <c r="O16" s="43"/>
      <c r="P16" s="43"/>
      <c r="Q16" s="43"/>
      <c r="R16" s="43"/>
      <c r="S16" s="43"/>
      <c r="T16" s="41"/>
    </row>
    <row r="17" spans="3:23" ht="20.149999999999999" customHeight="1">
      <c r="C17" s="13"/>
      <c r="D17" s="33" t="s">
        <v>23</v>
      </c>
      <c r="E17" s="2" t="s">
        <v>163</v>
      </c>
      <c r="F17" s="2"/>
      <c r="G17" s="2"/>
      <c r="H17" s="2"/>
      <c r="I17" s="2"/>
      <c r="J17" s="2"/>
      <c r="K17" s="43"/>
      <c r="L17" s="43"/>
      <c r="M17" s="43"/>
      <c r="N17" s="43"/>
      <c r="O17" s="43"/>
      <c r="P17" s="43"/>
      <c r="Q17" s="43"/>
      <c r="R17" s="43"/>
      <c r="S17" s="43"/>
      <c r="T17" s="41"/>
    </row>
    <row r="18" spans="3:23" ht="20.149999999999999" customHeight="1">
      <c r="C18" s="13"/>
      <c r="D18" s="33" t="s">
        <v>24</v>
      </c>
      <c r="E18" s="2" t="s">
        <v>164</v>
      </c>
      <c r="F18" s="2"/>
      <c r="G18" s="2"/>
      <c r="H18" s="2"/>
      <c r="I18" s="2"/>
      <c r="J18" s="2"/>
      <c r="K18" s="43"/>
      <c r="L18" s="43"/>
      <c r="M18" s="43"/>
      <c r="N18" s="43"/>
      <c r="O18" s="43"/>
      <c r="P18" s="43"/>
      <c r="Q18" s="43"/>
      <c r="R18" s="43"/>
      <c r="S18" s="43"/>
      <c r="T18" s="41"/>
    </row>
    <row r="19" spans="3:23" ht="20.149999999999999" customHeight="1">
      <c r="C19" s="13"/>
      <c r="D19" s="33" t="s">
        <v>25</v>
      </c>
      <c r="E19" s="2" t="s">
        <v>83</v>
      </c>
      <c r="F19" s="2"/>
      <c r="G19" s="2"/>
      <c r="H19" s="2"/>
      <c r="I19" s="2"/>
      <c r="J19" s="2"/>
      <c r="K19" s="43"/>
      <c r="L19" s="43"/>
      <c r="M19" s="43"/>
      <c r="N19" s="43"/>
      <c r="O19" s="43"/>
      <c r="P19" s="43"/>
      <c r="Q19" s="43"/>
      <c r="R19" s="43"/>
      <c r="S19" s="43"/>
      <c r="T19" s="41"/>
    </row>
    <row r="20" spans="3:23" ht="20.149999999999999" customHeight="1">
      <c r="C20" s="13"/>
      <c r="D20" s="93" t="s">
        <v>26</v>
      </c>
      <c r="E20" s="94" t="s">
        <v>165</v>
      </c>
      <c r="F20" s="94"/>
      <c r="G20" s="2"/>
      <c r="H20" s="2"/>
      <c r="I20" s="2"/>
      <c r="J20" s="2"/>
      <c r="K20" s="43"/>
      <c r="L20" s="43"/>
      <c r="M20" s="43"/>
      <c r="N20" s="43"/>
      <c r="O20" s="43"/>
      <c r="P20" s="43"/>
      <c r="Q20" s="43"/>
      <c r="R20" s="43"/>
      <c r="S20" s="43"/>
      <c r="T20" s="41"/>
    </row>
    <row r="21" spans="3:23" ht="20.149999999999999" customHeight="1">
      <c r="C21" s="13"/>
      <c r="D21" s="93" t="s">
        <v>27</v>
      </c>
      <c r="E21" s="94" t="s">
        <v>182</v>
      </c>
      <c r="F21" s="94"/>
      <c r="G21" s="2"/>
      <c r="H21" s="2"/>
      <c r="I21" s="2"/>
      <c r="J21" s="2"/>
      <c r="K21" s="43"/>
      <c r="L21" s="43"/>
      <c r="M21" s="43"/>
      <c r="N21" s="43"/>
      <c r="O21" s="43"/>
      <c r="P21" s="43"/>
      <c r="Q21" s="43"/>
      <c r="R21" s="43"/>
      <c r="S21" s="43"/>
      <c r="T21" s="41"/>
    </row>
    <row r="22" spans="3:23" ht="20.149999999999999" customHeight="1">
      <c r="C22" s="13"/>
      <c r="D22" s="93" t="s">
        <v>30</v>
      </c>
      <c r="E22" s="94" t="s">
        <v>166</v>
      </c>
      <c r="F22" s="94"/>
      <c r="G22" s="2"/>
      <c r="H22" s="2"/>
      <c r="I22" s="2"/>
      <c r="J22" s="2"/>
      <c r="K22" s="43"/>
      <c r="L22" s="43"/>
      <c r="M22" s="43"/>
      <c r="N22" s="43"/>
      <c r="O22" s="43"/>
      <c r="P22" s="43"/>
      <c r="Q22" s="43"/>
      <c r="R22" s="43"/>
      <c r="S22" s="43"/>
      <c r="T22" s="41"/>
    </row>
    <row r="23" spans="3:23" ht="20.149999999999999" customHeight="1">
      <c r="C23" s="13"/>
      <c r="D23" s="93" t="s">
        <v>31</v>
      </c>
      <c r="E23" s="94" t="s">
        <v>84</v>
      </c>
      <c r="F23" s="94"/>
      <c r="G23" s="2"/>
      <c r="H23" s="2"/>
      <c r="I23" s="2"/>
      <c r="J23" s="2"/>
      <c r="K23" s="43"/>
      <c r="L23" s="43"/>
      <c r="M23" s="43"/>
      <c r="N23" s="43"/>
      <c r="O23" s="43"/>
      <c r="P23" s="43"/>
      <c r="Q23" s="43"/>
      <c r="R23" s="43"/>
      <c r="S23" s="43"/>
      <c r="T23" s="41"/>
    </row>
    <row r="24" spans="3:23" ht="20.149999999999999" customHeight="1">
      <c r="C24" s="13"/>
      <c r="D24" s="93" t="s">
        <v>32</v>
      </c>
      <c r="E24" s="94" t="s">
        <v>184</v>
      </c>
      <c r="F24" s="94"/>
      <c r="G24" s="2"/>
      <c r="H24" s="2"/>
      <c r="I24" s="2"/>
      <c r="J24" s="2"/>
      <c r="K24" s="43"/>
      <c r="L24" s="43"/>
      <c r="M24" s="43"/>
      <c r="N24" s="43"/>
      <c r="O24" s="43"/>
      <c r="P24" s="43"/>
      <c r="Q24" s="43"/>
      <c r="R24" s="43"/>
      <c r="S24" s="43"/>
      <c r="T24" s="41"/>
    </row>
    <row r="25" spans="3:23" ht="20.149999999999999" customHeight="1">
      <c r="C25" s="13"/>
      <c r="D25" s="93" t="s">
        <v>33</v>
      </c>
      <c r="E25" s="94" t="s">
        <v>167</v>
      </c>
      <c r="F25" s="94"/>
      <c r="G25" s="2"/>
      <c r="H25" s="2"/>
      <c r="I25" s="2"/>
      <c r="J25" s="2"/>
      <c r="K25" s="43"/>
      <c r="L25" s="43"/>
      <c r="M25" s="43"/>
      <c r="N25" s="43"/>
      <c r="O25" s="43"/>
      <c r="P25" s="43"/>
      <c r="Q25" s="43"/>
      <c r="R25" s="43"/>
      <c r="S25" s="43"/>
      <c r="T25" s="41"/>
    </row>
    <row r="26" spans="3:23" ht="20.149999999999999" customHeight="1">
      <c r="C26" s="13"/>
      <c r="D26" s="93" t="s">
        <v>34</v>
      </c>
      <c r="E26" s="94" t="s">
        <v>168</v>
      </c>
      <c r="F26" s="94"/>
      <c r="G26" s="2"/>
      <c r="H26" s="2"/>
      <c r="I26" s="2"/>
      <c r="J26" s="2"/>
      <c r="K26" s="43"/>
      <c r="L26" s="43"/>
      <c r="M26" s="43"/>
      <c r="N26" s="43"/>
      <c r="O26" s="43"/>
      <c r="P26" s="43"/>
      <c r="Q26" s="43"/>
      <c r="R26" s="43"/>
      <c r="S26" s="43"/>
      <c r="T26" s="41"/>
    </row>
    <row r="27" spans="3:23" ht="20.149999999999999" customHeight="1">
      <c r="C27" s="13"/>
      <c r="D27" s="93" t="s">
        <v>35</v>
      </c>
      <c r="E27" s="94" t="s">
        <v>43</v>
      </c>
      <c r="F27" s="94"/>
      <c r="G27" s="2"/>
      <c r="H27" s="2"/>
      <c r="I27" s="2"/>
      <c r="J27" s="2"/>
      <c r="K27" s="43"/>
      <c r="L27" s="43"/>
      <c r="M27" s="43"/>
      <c r="N27" s="43"/>
      <c r="O27" s="43"/>
      <c r="P27" s="43"/>
      <c r="Q27" s="43"/>
      <c r="R27" s="43"/>
      <c r="S27" s="43"/>
      <c r="T27" s="41"/>
    </row>
    <row r="28" spans="3:23" ht="20.149999999999999" customHeight="1">
      <c r="C28" s="13"/>
      <c r="D28" s="93" t="s">
        <v>36</v>
      </c>
      <c r="E28" s="94" t="s">
        <v>169</v>
      </c>
      <c r="F28" s="94"/>
      <c r="G28" s="2"/>
      <c r="H28" s="2"/>
      <c r="I28" s="2"/>
      <c r="J28" s="2"/>
      <c r="K28" s="43"/>
      <c r="L28" s="43"/>
      <c r="M28" s="43"/>
      <c r="N28" s="43"/>
      <c r="O28" s="43"/>
      <c r="P28" s="43"/>
      <c r="Q28" s="43"/>
      <c r="R28" s="43"/>
      <c r="S28" s="43"/>
      <c r="T28" s="41"/>
    </row>
    <row r="29" spans="3:23" ht="20.149999999999999" customHeight="1">
      <c r="C29" s="13"/>
      <c r="D29" s="93" t="s">
        <v>37</v>
      </c>
      <c r="E29" s="94" t="s">
        <v>183</v>
      </c>
      <c r="F29" s="94"/>
      <c r="G29" s="2"/>
      <c r="H29" s="2"/>
      <c r="I29" s="2"/>
      <c r="J29" s="2"/>
      <c r="K29" s="43"/>
      <c r="L29" s="43"/>
      <c r="M29" s="43"/>
      <c r="N29" s="43"/>
      <c r="O29" s="43"/>
      <c r="P29" s="43"/>
      <c r="Q29" s="43"/>
      <c r="R29" s="43"/>
      <c r="S29" s="43"/>
      <c r="T29" s="41"/>
    </row>
    <row r="30" spans="3:23" ht="20.149999999999999" customHeight="1">
      <c r="C30" s="13"/>
      <c r="D30" s="33" t="s">
        <v>38</v>
      </c>
      <c r="E30" s="2" t="s">
        <v>170</v>
      </c>
      <c r="F30" s="2"/>
      <c r="G30" s="2"/>
      <c r="H30" s="2"/>
      <c r="I30" s="2"/>
      <c r="J30" s="2"/>
      <c r="K30" s="43"/>
      <c r="L30" s="43"/>
      <c r="M30" s="43"/>
      <c r="N30" s="43"/>
      <c r="O30" s="43"/>
      <c r="P30" s="43"/>
      <c r="Q30" s="43"/>
      <c r="R30" s="43"/>
      <c r="S30" s="43"/>
      <c r="T30" s="41"/>
    </row>
    <row r="31" spans="3:23" ht="20.149999999999999" customHeight="1">
      <c r="C31" s="13"/>
      <c r="D31" s="33" t="s">
        <v>39</v>
      </c>
      <c r="E31" s="2" t="s">
        <v>44</v>
      </c>
      <c r="F31" s="2"/>
      <c r="G31" s="2"/>
      <c r="H31" s="2"/>
      <c r="I31" s="2"/>
      <c r="J31" s="2"/>
      <c r="K31" s="43"/>
      <c r="L31" s="43"/>
      <c r="M31" s="43"/>
      <c r="N31" s="43"/>
      <c r="O31" s="43"/>
      <c r="P31" s="43"/>
      <c r="Q31" s="43"/>
      <c r="R31" s="43"/>
      <c r="S31" s="43"/>
      <c r="T31" s="41"/>
    </row>
    <row r="32" spans="3:23" ht="20.149999999999999" customHeight="1">
      <c r="C32" s="13"/>
      <c r="D32" s="33" t="s">
        <v>40</v>
      </c>
      <c r="E32" s="2" t="s">
        <v>45</v>
      </c>
      <c r="F32" s="2"/>
      <c r="G32" s="5" t="s">
        <v>5</v>
      </c>
      <c r="H32" s="182"/>
      <c r="I32" s="182"/>
      <c r="J32" s="182"/>
      <c r="K32" s="182"/>
      <c r="L32" s="182"/>
      <c r="M32" s="182"/>
      <c r="N32" s="182"/>
      <c r="O32" s="182"/>
      <c r="P32" s="182"/>
      <c r="Q32" s="182"/>
      <c r="R32" s="182"/>
      <c r="S32" s="182"/>
      <c r="T32" s="3" t="s">
        <v>4</v>
      </c>
      <c r="W32" s="51">
        <f>IF($C32&lt;&gt;"○",1,"")</f>
        <v>1</v>
      </c>
    </row>
    <row r="33" spans="2:23" ht="20.149999999999999" customHeight="1"/>
    <row r="34" spans="2:23" ht="20.149999999999999" customHeight="1">
      <c r="B34" s="14" t="s">
        <v>29</v>
      </c>
      <c r="C34" s="180" t="s">
        <v>822</v>
      </c>
      <c r="D34" s="181"/>
      <c r="E34" s="181"/>
      <c r="F34" s="181"/>
      <c r="G34" s="181"/>
      <c r="H34" s="181"/>
      <c r="I34" s="181"/>
      <c r="J34" s="181"/>
      <c r="K34" s="181"/>
      <c r="L34" s="181"/>
      <c r="M34" s="181"/>
      <c r="N34" s="181"/>
      <c r="O34" s="181"/>
      <c r="P34" s="181"/>
      <c r="Q34" s="181"/>
      <c r="R34" s="181"/>
      <c r="S34" s="181"/>
      <c r="T34" s="181"/>
    </row>
    <row r="35" spans="2:23" ht="20.149999999999999" customHeight="1">
      <c r="B35" s="16"/>
      <c r="C35" s="181"/>
      <c r="D35" s="181"/>
      <c r="E35" s="181"/>
      <c r="F35" s="181"/>
      <c r="G35" s="181"/>
      <c r="H35" s="181"/>
      <c r="I35" s="181"/>
      <c r="J35" s="181"/>
      <c r="K35" s="181"/>
      <c r="L35" s="181"/>
      <c r="M35" s="181"/>
      <c r="N35" s="181"/>
      <c r="O35" s="181"/>
      <c r="P35" s="181"/>
      <c r="Q35" s="181"/>
      <c r="R35" s="181"/>
      <c r="S35" s="181"/>
      <c r="T35" s="181"/>
    </row>
    <row r="36" spans="2:23" ht="9.9" customHeight="1"/>
    <row r="37" spans="2:23" ht="20.149999999999999" customHeight="1">
      <c r="C37" s="175" t="s">
        <v>9</v>
      </c>
      <c r="D37" s="176" t="s">
        <v>152</v>
      </c>
      <c r="E37" s="176"/>
      <c r="F37" s="176"/>
      <c r="G37" s="176"/>
      <c r="H37" s="176"/>
      <c r="I37" s="176"/>
      <c r="J37" s="176"/>
      <c r="K37" s="176"/>
      <c r="L37" s="176"/>
      <c r="M37" s="176"/>
      <c r="N37" s="176"/>
      <c r="O37" s="176"/>
      <c r="P37" s="176"/>
      <c r="Q37" s="176"/>
      <c r="R37" s="176"/>
      <c r="S37" s="176"/>
      <c r="T37" s="176"/>
      <c r="W37" s="66" t="str">
        <f>IF(COUNTIF(C39:C60,"○")&gt;=6,1,"")</f>
        <v/>
      </c>
    </row>
    <row r="38" spans="2:23" ht="20.149999999999999" customHeight="1">
      <c r="C38" s="175"/>
      <c r="D38" s="177" t="s">
        <v>174</v>
      </c>
      <c r="E38" s="177"/>
      <c r="F38" s="177"/>
      <c r="G38" s="177"/>
      <c r="H38" s="177"/>
      <c r="I38" s="177"/>
      <c r="J38" s="177"/>
      <c r="K38" s="177"/>
      <c r="L38" s="177"/>
      <c r="M38" s="177"/>
      <c r="N38" s="177"/>
      <c r="O38" s="177"/>
      <c r="P38" s="177"/>
      <c r="Q38" s="177"/>
      <c r="R38" s="177"/>
      <c r="S38" s="177"/>
      <c r="T38" s="177"/>
      <c r="W38" s="66" t="str">
        <f>IF(AND(COUNTIF(C39:C58,"○")&gt;0,C59="○"),1,"")</f>
        <v/>
      </c>
    </row>
    <row r="39" spans="2:23" ht="20.149999999999999" customHeight="1">
      <c r="C39" s="13"/>
      <c r="D39" s="33" t="s">
        <v>10</v>
      </c>
      <c r="E39" s="2" t="s">
        <v>41</v>
      </c>
      <c r="F39" s="2"/>
      <c r="G39" s="2"/>
      <c r="H39" s="2"/>
      <c r="I39" s="2"/>
      <c r="J39" s="2"/>
      <c r="K39" s="2"/>
      <c r="L39" s="43"/>
      <c r="M39" s="43"/>
      <c r="N39" s="43"/>
      <c r="O39" s="43"/>
      <c r="P39" s="43"/>
      <c r="Q39" s="43"/>
      <c r="R39" s="43"/>
      <c r="S39" s="43"/>
      <c r="T39" s="41"/>
    </row>
    <row r="40" spans="2:23" ht="20.149999999999999" customHeight="1">
      <c r="C40" s="13"/>
      <c r="D40" s="33" t="s">
        <v>11</v>
      </c>
      <c r="E40" s="2" t="s">
        <v>159</v>
      </c>
      <c r="F40" s="2"/>
      <c r="G40" s="2"/>
      <c r="H40" s="2"/>
      <c r="I40" s="2"/>
      <c r="J40" s="2"/>
      <c r="K40" s="43"/>
      <c r="L40" s="43"/>
      <c r="M40" s="43"/>
      <c r="N40" s="43"/>
      <c r="O40" s="43"/>
      <c r="P40" s="43"/>
      <c r="Q40" s="43"/>
      <c r="R40" s="43"/>
      <c r="S40" s="43"/>
      <c r="T40" s="42"/>
    </row>
    <row r="41" spans="2:23" ht="20.149999999999999" customHeight="1">
      <c r="C41" s="13"/>
      <c r="D41" s="33" t="s">
        <v>19</v>
      </c>
      <c r="E41" s="2" t="s">
        <v>160</v>
      </c>
      <c r="F41" s="2"/>
      <c r="G41" s="2"/>
      <c r="H41" s="2"/>
      <c r="I41" s="2"/>
      <c r="J41" s="2"/>
      <c r="K41" s="43"/>
      <c r="L41" s="43"/>
      <c r="M41" s="43"/>
      <c r="N41" s="43"/>
      <c r="O41" s="43"/>
      <c r="P41" s="43"/>
      <c r="Q41" s="43"/>
      <c r="R41" s="43"/>
      <c r="S41" s="43"/>
      <c r="T41" s="41"/>
    </row>
    <row r="42" spans="2:23" ht="20.149999999999999" customHeight="1">
      <c r="C42" s="13"/>
      <c r="D42" s="33" t="s">
        <v>20</v>
      </c>
      <c r="E42" s="2" t="s">
        <v>161</v>
      </c>
      <c r="F42" s="2"/>
      <c r="G42" s="2"/>
      <c r="H42" s="2"/>
      <c r="I42" s="2"/>
      <c r="J42" s="2"/>
      <c r="K42" s="43"/>
      <c r="L42" s="43"/>
      <c r="M42" s="43"/>
      <c r="N42" s="43"/>
      <c r="O42" s="43"/>
      <c r="P42" s="43"/>
      <c r="Q42" s="43"/>
      <c r="R42" s="43"/>
      <c r="S42" s="43"/>
      <c r="T42" s="41"/>
    </row>
    <row r="43" spans="2:23" ht="20.149999999999999" customHeight="1">
      <c r="C43" s="13"/>
      <c r="D43" s="33" t="s">
        <v>21</v>
      </c>
      <c r="E43" s="2" t="s">
        <v>162</v>
      </c>
      <c r="F43" s="2"/>
      <c r="G43" s="2"/>
      <c r="H43" s="2"/>
      <c r="I43" s="2"/>
      <c r="J43" s="2"/>
      <c r="K43" s="43"/>
      <c r="L43" s="43"/>
      <c r="M43" s="43"/>
      <c r="N43" s="43"/>
      <c r="O43" s="43"/>
      <c r="P43" s="43"/>
      <c r="Q43" s="43"/>
      <c r="R43" s="43"/>
      <c r="S43" s="43"/>
      <c r="T43" s="41"/>
    </row>
    <row r="44" spans="2:23" ht="20.149999999999999" customHeight="1">
      <c r="C44" s="13"/>
      <c r="D44" s="33" t="s">
        <v>22</v>
      </c>
      <c r="E44" s="2" t="s">
        <v>42</v>
      </c>
      <c r="F44" s="2"/>
      <c r="G44" s="2"/>
      <c r="H44" s="2"/>
      <c r="I44" s="2"/>
      <c r="J44" s="2"/>
      <c r="K44" s="43"/>
      <c r="L44" s="43"/>
      <c r="M44" s="43"/>
      <c r="N44" s="43"/>
      <c r="O44" s="43"/>
      <c r="P44" s="43"/>
      <c r="Q44" s="43"/>
      <c r="R44" s="43"/>
      <c r="S44" s="43"/>
      <c r="T44" s="41"/>
    </row>
    <row r="45" spans="2:23" ht="20.149999999999999" customHeight="1">
      <c r="C45" s="13"/>
      <c r="D45" s="33" t="s">
        <v>23</v>
      </c>
      <c r="E45" s="2" t="s">
        <v>163</v>
      </c>
      <c r="F45" s="2"/>
      <c r="G45" s="2"/>
      <c r="H45" s="2"/>
      <c r="I45" s="2"/>
      <c r="J45" s="2"/>
      <c r="K45" s="43"/>
      <c r="L45" s="43"/>
      <c r="M45" s="43"/>
      <c r="N45" s="43"/>
      <c r="O45" s="43"/>
      <c r="P45" s="43"/>
      <c r="Q45" s="43"/>
      <c r="R45" s="43"/>
      <c r="S45" s="43"/>
      <c r="T45" s="41"/>
    </row>
    <row r="46" spans="2:23" ht="20.149999999999999" customHeight="1">
      <c r="C46" s="13"/>
      <c r="D46" s="33" t="s">
        <v>24</v>
      </c>
      <c r="E46" s="2" t="s">
        <v>164</v>
      </c>
      <c r="F46" s="2"/>
      <c r="G46" s="2"/>
      <c r="H46" s="2"/>
      <c r="I46" s="2"/>
      <c r="J46" s="2"/>
      <c r="K46" s="43"/>
      <c r="L46" s="43"/>
      <c r="M46" s="43"/>
      <c r="N46" s="43"/>
      <c r="O46" s="43"/>
      <c r="P46" s="43"/>
      <c r="Q46" s="43"/>
      <c r="R46" s="43"/>
      <c r="S46" s="43"/>
      <c r="T46" s="41"/>
    </row>
    <row r="47" spans="2:23" ht="20.149999999999999" customHeight="1">
      <c r="C47" s="13"/>
      <c r="D47" s="33" t="s">
        <v>25</v>
      </c>
      <c r="E47" s="2" t="s">
        <v>83</v>
      </c>
      <c r="F47" s="2"/>
      <c r="G47" s="2"/>
      <c r="H47" s="2"/>
      <c r="I47" s="2"/>
      <c r="J47" s="2"/>
      <c r="K47" s="43"/>
      <c r="L47" s="43"/>
      <c r="M47" s="43"/>
      <c r="N47" s="43"/>
      <c r="O47" s="43"/>
      <c r="P47" s="43"/>
      <c r="Q47" s="43"/>
      <c r="R47" s="43"/>
      <c r="S47" s="43"/>
      <c r="T47" s="41"/>
    </row>
    <row r="48" spans="2:23" ht="20.149999999999999" customHeight="1">
      <c r="C48" s="13"/>
      <c r="D48" s="93" t="s">
        <v>26</v>
      </c>
      <c r="E48" s="94" t="s">
        <v>165</v>
      </c>
      <c r="F48" s="94"/>
      <c r="G48" s="2"/>
      <c r="H48" s="2"/>
      <c r="I48" s="2"/>
      <c r="J48" s="2"/>
      <c r="K48" s="43"/>
      <c r="L48" s="43"/>
      <c r="M48" s="43"/>
      <c r="N48" s="43"/>
      <c r="O48" s="43"/>
      <c r="P48" s="43"/>
      <c r="Q48" s="43"/>
      <c r="R48" s="43"/>
      <c r="S48" s="43"/>
      <c r="T48" s="41"/>
    </row>
    <row r="49" spans="1:29" ht="20.149999999999999" customHeight="1">
      <c r="C49" s="13"/>
      <c r="D49" s="93" t="s">
        <v>27</v>
      </c>
      <c r="E49" s="94" t="s">
        <v>182</v>
      </c>
      <c r="F49" s="94"/>
      <c r="G49" s="2"/>
      <c r="H49" s="2"/>
      <c r="I49" s="2"/>
      <c r="J49" s="2"/>
      <c r="K49" s="43"/>
      <c r="L49" s="43"/>
      <c r="M49" s="43"/>
      <c r="N49" s="43"/>
      <c r="O49" s="43"/>
      <c r="P49" s="43"/>
      <c r="Q49" s="43"/>
      <c r="R49" s="43"/>
      <c r="S49" s="43"/>
      <c r="T49" s="41"/>
    </row>
    <row r="50" spans="1:29" ht="20.149999999999999" customHeight="1">
      <c r="C50" s="13"/>
      <c r="D50" s="93" t="s">
        <v>30</v>
      </c>
      <c r="E50" s="94" t="s">
        <v>166</v>
      </c>
      <c r="F50" s="94"/>
      <c r="G50" s="2"/>
      <c r="H50" s="2"/>
      <c r="I50" s="2"/>
      <c r="J50" s="2"/>
      <c r="K50" s="43"/>
      <c r="L50" s="43"/>
      <c r="M50" s="43"/>
      <c r="N50" s="43"/>
      <c r="O50" s="43"/>
      <c r="P50" s="43"/>
      <c r="Q50" s="43"/>
      <c r="R50" s="43"/>
      <c r="S50" s="43"/>
      <c r="T50" s="41"/>
    </row>
    <row r="51" spans="1:29" ht="20.149999999999999" customHeight="1">
      <c r="C51" s="13"/>
      <c r="D51" s="93" t="s">
        <v>31</v>
      </c>
      <c r="E51" s="94" t="s">
        <v>84</v>
      </c>
      <c r="F51" s="94"/>
      <c r="G51" s="2"/>
      <c r="H51" s="2"/>
      <c r="I51" s="2"/>
      <c r="J51" s="2"/>
      <c r="K51" s="43"/>
      <c r="L51" s="43"/>
      <c r="M51" s="43"/>
      <c r="N51" s="43"/>
      <c r="O51" s="43"/>
      <c r="P51" s="43"/>
      <c r="Q51" s="43"/>
      <c r="R51" s="43"/>
      <c r="S51" s="43"/>
      <c r="T51" s="41"/>
    </row>
    <row r="52" spans="1:29" ht="20.149999999999999" customHeight="1">
      <c r="C52" s="13"/>
      <c r="D52" s="93" t="s">
        <v>32</v>
      </c>
      <c r="E52" s="94" t="s">
        <v>184</v>
      </c>
      <c r="F52" s="94"/>
      <c r="G52" s="2"/>
      <c r="H52" s="2"/>
      <c r="I52" s="2"/>
      <c r="J52" s="2"/>
      <c r="K52" s="43"/>
      <c r="L52" s="43"/>
      <c r="M52" s="43"/>
      <c r="N52" s="43"/>
      <c r="O52" s="43"/>
      <c r="P52" s="43"/>
      <c r="Q52" s="43"/>
      <c r="R52" s="43"/>
      <c r="S52" s="43"/>
      <c r="T52" s="41"/>
    </row>
    <row r="53" spans="1:29" ht="20.149999999999999" customHeight="1">
      <c r="C53" s="13"/>
      <c r="D53" s="93" t="s">
        <v>33</v>
      </c>
      <c r="E53" s="94" t="s">
        <v>167</v>
      </c>
      <c r="F53" s="94"/>
      <c r="G53" s="2"/>
      <c r="H53" s="2"/>
      <c r="I53" s="2"/>
      <c r="J53" s="2"/>
      <c r="K53" s="43"/>
      <c r="L53" s="43"/>
      <c r="M53" s="43"/>
      <c r="N53" s="43"/>
      <c r="O53" s="43"/>
      <c r="P53" s="43"/>
      <c r="Q53" s="43"/>
      <c r="R53" s="43"/>
      <c r="S53" s="43"/>
      <c r="T53" s="41"/>
    </row>
    <row r="54" spans="1:29" ht="20.149999999999999" customHeight="1">
      <c r="C54" s="13"/>
      <c r="D54" s="93" t="s">
        <v>34</v>
      </c>
      <c r="E54" s="94" t="s">
        <v>168</v>
      </c>
      <c r="F54" s="94"/>
      <c r="G54" s="2"/>
      <c r="H54" s="2"/>
      <c r="I54" s="2"/>
      <c r="J54" s="2"/>
      <c r="K54" s="43"/>
      <c r="L54" s="43"/>
      <c r="M54" s="43"/>
      <c r="N54" s="43"/>
      <c r="O54" s="43"/>
      <c r="P54" s="43"/>
      <c r="Q54" s="43"/>
      <c r="R54" s="43"/>
      <c r="S54" s="43"/>
      <c r="T54" s="41"/>
    </row>
    <row r="55" spans="1:29" ht="20.149999999999999" customHeight="1">
      <c r="C55" s="13"/>
      <c r="D55" s="93" t="s">
        <v>35</v>
      </c>
      <c r="E55" s="94" t="s">
        <v>43</v>
      </c>
      <c r="F55" s="94"/>
      <c r="G55" s="2"/>
      <c r="H55" s="2"/>
      <c r="I55" s="2"/>
      <c r="J55" s="2"/>
      <c r="K55" s="43"/>
      <c r="L55" s="43"/>
      <c r="M55" s="43"/>
      <c r="N55" s="43"/>
      <c r="O55" s="43"/>
      <c r="P55" s="43"/>
      <c r="Q55" s="43"/>
      <c r="R55" s="43"/>
      <c r="S55" s="43"/>
      <c r="T55" s="41"/>
    </row>
    <row r="56" spans="1:29" ht="20.149999999999999" customHeight="1">
      <c r="C56" s="13"/>
      <c r="D56" s="93" t="s">
        <v>36</v>
      </c>
      <c r="E56" s="94" t="s">
        <v>169</v>
      </c>
      <c r="F56" s="94"/>
      <c r="G56" s="2"/>
      <c r="H56" s="2"/>
      <c r="I56" s="2"/>
      <c r="J56" s="2"/>
      <c r="K56" s="43"/>
      <c r="L56" s="43"/>
      <c r="M56" s="43"/>
      <c r="N56" s="43"/>
      <c r="O56" s="43"/>
      <c r="P56" s="43"/>
      <c r="Q56" s="43"/>
      <c r="R56" s="43"/>
      <c r="S56" s="43"/>
      <c r="T56" s="41"/>
    </row>
    <row r="57" spans="1:29" ht="20.149999999999999" customHeight="1">
      <c r="C57" s="13"/>
      <c r="D57" s="93" t="s">
        <v>37</v>
      </c>
      <c r="E57" s="94" t="s">
        <v>183</v>
      </c>
      <c r="F57" s="94"/>
      <c r="G57" s="2"/>
      <c r="H57" s="2"/>
      <c r="I57" s="2"/>
      <c r="J57" s="2"/>
      <c r="K57" s="43"/>
      <c r="L57" s="43"/>
      <c r="M57" s="43"/>
      <c r="N57" s="43"/>
      <c r="O57" s="43"/>
      <c r="P57" s="43"/>
      <c r="Q57" s="43"/>
      <c r="R57" s="43"/>
      <c r="S57" s="43"/>
      <c r="T57" s="41"/>
    </row>
    <row r="58" spans="1:29" ht="20.149999999999999" customHeight="1">
      <c r="C58" s="13"/>
      <c r="D58" s="33" t="s">
        <v>38</v>
      </c>
      <c r="E58" s="2" t="s">
        <v>170</v>
      </c>
      <c r="F58" s="2"/>
      <c r="G58" s="2"/>
      <c r="H58" s="2"/>
      <c r="I58" s="2"/>
      <c r="J58" s="2"/>
      <c r="K58" s="43"/>
      <c r="L58" s="43"/>
      <c r="M58" s="43"/>
      <c r="N58" s="43"/>
      <c r="O58" s="43"/>
      <c r="P58" s="43"/>
      <c r="Q58" s="43"/>
      <c r="R58" s="43"/>
      <c r="S58" s="43"/>
      <c r="T58" s="41"/>
    </row>
    <row r="59" spans="1:29" ht="20.149999999999999" customHeight="1">
      <c r="C59" s="13"/>
      <c r="D59" s="33" t="s">
        <v>39</v>
      </c>
      <c r="E59" s="2" t="s">
        <v>44</v>
      </c>
      <c r="F59" s="2"/>
      <c r="G59" s="2"/>
      <c r="H59" s="2"/>
      <c r="I59" s="2"/>
      <c r="J59" s="2"/>
      <c r="K59" s="43"/>
      <c r="L59" s="43"/>
      <c r="M59" s="43"/>
      <c r="N59" s="43"/>
      <c r="O59" s="43"/>
      <c r="P59" s="43"/>
      <c r="Q59" s="43"/>
      <c r="R59" s="43"/>
      <c r="S59" s="43"/>
      <c r="T59" s="41"/>
    </row>
    <row r="60" spans="1:29" ht="20.149999999999999" customHeight="1">
      <c r="C60" s="13"/>
      <c r="D60" s="33" t="s">
        <v>40</v>
      </c>
      <c r="E60" s="2" t="s">
        <v>45</v>
      </c>
      <c r="F60" s="2"/>
      <c r="G60" s="5" t="s">
        <v>5</v>
      </c>
      <c r="H60" s="174"/>
      <c r="I60" s="174"/>
      <c r="J60" s="174"/>
      <c r="K60" s="174"/>
      <c r="L60" s="174"/>
      <c r="M60" s="174"/>
      <c r="N60" s="174"/>
      <c r="O60" s="174"/>
      <c r="P60" s="174"/>
      <c r="Q60" s="174"/>
      <c r="R60" s="174"/>
      <c r="S60" s="174"/>
      <c r="T60" s="3" t="s">
        <v>4</v>
      </c>
      <c r="W60" s="51">
        <f>IF($C60&lt;&gt;"○",1,"")</f>
        <v>1</v>
      </c>
    </row>
    <row r="61" spans="1:29" ht="19.5" customHeight="1">
      <c r="A61" s="45"/>
      <c r="B61" s="45"/>
      <c r="C61" s="45"/>
      <c r="D61" s="45"/>
      <c r="E61" s="45"/>
      <c r="F61" s="45"/>
      <c r="G61" s="45"/>
      <c r="H61" s="45"/>
      <c r="I61" s="45"/>
      <c r="J61" s="45"/>
      <c r="K61" s="45"/>
      <c r="L61" s="45"/>
      <c r="M61" s="45"/>
      <c r="N61" s="45"/>
      <c r="O61" s="45"/>
      <c r="P61" s="45"/>
      <c r="Q61" s="45"/>
      <c r="R61" s="45"/>
      <c r="S61" s="45"/>
      <c r="T61" s="45"/>
      <c r="U61" s="45"/>
      <c r="V61" s="45"/>
      <c r="W61" s="62"/>
      <c r="X61" s="45"/>
      <c r="Z61" s="45"/>
      <c r="AA61" s="45"/>
      <c r="AB61" s="45"/>
      <c r="AC61" s="45"/>
    </row>
    <row r="62" spans="1:29" ht="20.149999999999999" customHeight="1"/>
    <row r="63" spans="1:29" ht="20.149999999999999" customHeight="1"/>
    <row r="64" spans="1:29" ht="9.9" hidden="1" customHeight="1"/>
    <row r="76" spans="33:34" ht="16" hidden="1"/>
    <row r="77" spans="33:34" ht="16" hidden="1">
      <c r="AG77" s="95"/>
      <c r="AH77" s="95"/>
    </row>
    <row r="78" spans="33:34" ht="16" hidden="1">
      <c r="AG78" s="95"/>
      <c r="AH78" s="95"/>
    </row>
  </sheetData>
  <sheetProtection formatRows="0" autoFilter="0"/>
  <mergeCells count="12">
    <mergeCell ref="B1:V1"/>
    <mergeCell ref="H60:S60"/>
    <mergeCell ref="C37:C38"/>
    <mergeCell ref="D37:T37"/>
    <mergeCell ref="D38:T38"/>
    <mergeCell ref="B2:V4"/>
    <mergeCell ref="C6:T7"/>
    <mergeCell ref="C34:T35"/>
    <mergeCell ref="D9:T9"/>
    <mergeCell ref="C9:C10"/>
    <mergeCell ref="D10:T10"/>
    <mergeCell ref="H32:S32"/>
  </mergeCells>
  <phoneticPr fontId="2"/>
  <conditionalFormatting sqref="D9:D10">
    <cfRule type="expression" dxfId="33" priority="8">
      <formula>$W9=1</formula>
    </cfRule>
  </conditionalFormatting>
  <conditionalFormatting sqref="D37:D38">
    <cfRule type="expression" dxfId="32" priority="2">
      <formula>$W37=1</formula>
    </cfRule>
  </conditionalFormatting>
  <conditionalFormatting sqref="H32">
    <cfRule type="expression" dxfId="31" priority="16">
      <formula>$W32=1</formula>
    </cfRule>
  </conditionalFormatting>
  <conditionalFormatting sqref="H60:S60">
    <cfRule type="expression" dxfId="30" priority="3">
      <formula>$W60=1</formula>
    </cfRule>
  </conditionalFormatting>
  <dataValidations count="2">
    <dataValidation type="list" allowBlank="1" showInputMessage="1" showErrorMessage="1" sqref="C11:C32 C39:C60" xr:uid="{39AB4D9B-F506-4728-9FF1-2334B79349E6}">
      <formula1>"○"</formula1>
    </dataValidation>
    <dataValidation imeMode="hiragana" allowBlank="1" showInputMessage="1" showErrorMessage="1" sqref="H32 T32 H60 T60" xr:uid="{813EF244-5E4A-460A-8C82-72B2B938332A}"/>
  </dataValidations>
  <printOptions horizontalCentered="1"/>
  <pageMargins left="0.25" right="0.25" top="0.75" bottom="0.75" header="0.3" footer="0.3"/>
  <pageSetup paperSize="9" scale="93"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DEF5E-8517-41A2-AFAC-05428292B6B3}">
  <sheetPr>
    <tabColor theme="9" tint="0.59999389629810485"/>
  </sheetPr>
  <dimension ref="A1:W85"/>
  <sheetViews>
    <sheetView showGridLines="0" zoomScaleNormal="100" workbookViewId="0">
      <selection activeCell="K17" sqref="K17"/>
    </sheetView>
  </sheetViews>
  <sheetFormatPr defaultColWidth="0" defaultRowHeight="20.149999999999999" customHeight="1" zeroHeight="1"/>
  <cols>
    <col min="1" max="1" width="1.58203125" style="4" customWidth="1"/>
    <col min="2" max="2" width="8.5" style="4" bestFit="1" customWidth="1"/>
    <col min="3" max="21" width="4.58203125" style="4" customWidth="1"/>
    <col min="22" max="22" width="9" style="4" customWidth="1"/>
    <col min="23" max="23" width="9" style="54" hidden="1" customWidth="1"/>
    <col min="24" max="16384" width="9" style="4" hidden="1"/>
  </cols>
  <sheetData>
    <row r="1" spans="1:23" ht="20" customHeight="1">
      <c r="A1" s="91"/>
      <c r="B1" s="173" t="s">
        <v>304</v>
      </c>
      <c r="C1" s="173"/>
      <c r="D1" s="173"/>
      <c r="E1" s="173"/>
      <c r="F1" s="173"/>
      <c r="G1" s="173"/>
      <c r="H1" s="173"/>
      <c r="I1" s="173"/>
      <c r="J1" s="173"/>
      <c r="K1" s="173"/>
      <c r="L1" s="173"/>
      <c r="M1" s="173"/>
      <c r="N1" s="173"/>
      <c r="O1" s="173"/>
      <c r="P1" s="173"/>
      <c r="Q1" s="173"/>
      <c r="R1" s="173"/>
      <c r="S1" s="173"/>
      <c r="T1" s="173"/>
      <c r="U1" s="173"/>
      <c r="V1" s="173"/>
      <c r="W1" s="52" t="s">
        <v>110</v>
      </c>
    </row>
    <row r="2" spans="1:23" ht="20" customHeight="1">
      <c r="B2" s="178" t="s">
        <v>302</v>
      </c>
      <c r="C2" s="178"/>
      <c r="D2" s="178"/>
      <c r="E2" s="178"/>
      <c r="F2" s="178"/>
      <c r="G2" s="178"/>
      <c r="H2" s="178"/>
      <c r="I2" s="178"/>
      <c r="J2" s="178"/>
      <c r="K2" s="178"/>
      <c r="L2" s="178"/>
      <c r="M2" s="178"/>
      <c r="N2" s="178"/>
      <c r="O2" s="178"/>
      <c r="P2" s="178"/>
      <c r="Q2" s="178"/>
      <c r="R2" s="178"/>
      <c r="S2" s="178"/>
      <c r="T2" s="178"/>
      <c r="U2" s="178"/>
      <c r="V2" s="178"/>
      <c r="W2" s="53" t="s">
        <v>111</v>
      </c>
    </row>
    <row r="3" spans="1:23" ht="20" customHeight="1">
      <c r="B3" s="178"/>
      <c r="C3" s="178"/>
      <c r="D3" s="178"/>
      <c r="E3" s="178"/>
      <c r="F3" s="178"/>
      <c r="G3" s="178"/>
      <c r="H3" s="178"/>
      <c r="I3" s="178"/>
      <c r="J3" s="178"/>
      <c r="K3" s="178"/>
      <c r="L3" s="178"/>
      <c r="M3" s="178"/>
      <c r="N3" s="178"/>
      <c r="O3" s="178"/>
      <c r="P3" s="178"/>
      <c r="Q3" s="178"/>
      <c r="R3" s="178"/>
      <c r="S3" s="178"/>
      <c r="T3" s="178"/>
      <c r="U3" s="178"/>
      <c r="V3" s="178"/>
    </row>
    <row r="4" spans="1:23" ht="20" customHeight="1">
      <c r="B4" s="178"/>
      <c r="C4" s="178"/>
      <c r="D4" s="178"/>
      <c r="E4" s="178"/>
      <c r="F4" s="178"/>
      <c r="G4" s="178"/>
      <c r="H4" s="178"/>
      <c r="I4" s="178"/>
      <c r="J4" s="178"/>
      <c r="K4" s="178"/>
      <c r="L4" s="178"/>
      <c r="M4" s="178"/>
      <c r="N4" s="178"/>
      <c r="O4" s="178"/>
      <c r="P4" s="178"/>
      <c r="Q4" s="178"/>
      <c r="R4" s="178"/>
      <c r="S4" s="178"/>
      <c r="T4" s="178"/>
      <c r="U4" s="178"/>
      <c r="V4" s="178"/>
    </row>
    <row r="5" spans="1:23" ht="20.149999999999999" customHeight="1">
      <c r="W5" s="52"/>
    </row>
    <row r="6" spans="1:23" ht="20.149999999999999" customHeight="1">
      <c r="B6" s="14" t="s">
        <v>55</v>
      </c>
      <c r="C6" s="208" t="s">
        <v>814</v>
      </c>
      <c r="D6" s="208"/>
      <c r="E6" s="208"/>
      <c r="F6" s="208"/>
      <c r="G6" s="208"/>
      <c r="H6" s="208"/>
      <c r="I6" s="208"/>
      <c r="J6" s="208"/>
      <c r="K6" s="208"/>
      <c r="L6" s="208"/>
      <c r="M6" s="208"/>
      <c r="N6" s="208"/>
      <c r="O6" s="208"/>
      <c r="P6" s="208"/>
      <c r="Q6" s="208"/>
      <c r="R6" s="208"/>
      <c r="S6" s="208"/>
      <c r="T6" s="208"/>
      <c r="W6" s="53"/>
    </row>
    <row r="7" spans="1:23" ht="20.149999999999999" customHeight="1">
      <c r="C7" s="208"/>
      <c r="D7" s="208"/>
      <c r="E7" s="208"/>
      <c r="F7" s="208"/>
      <c r="G7" s="208"/>
      <c r="H7" s="208"/>
      <c r="I7" s="208"/>
      <c r="J7" s="208"/>
      <c r="K7" s="208"/>
      <c r="L7" s="208"/>
      <c r="M7" s="208"/>
      <c r="N7" s="208"/>
      <c r="O7" s="208"/>
      <c r="P7" s="208"/>
      <c r="Q7" s="208"/>
      <c r="R7" s="208"/>
      <c r="S7" s="208"/>
      <c r="T7" s="208"/>
    </row>
    <row r="8" spans="1:23" ht="20.149999999999999" customHeight="1">
      <c r="C8" s="208"/>
      <c r="D8" s="208"/>
      <c r="E8" s="208"/>
      <c r="F8" s="208"/>
      <c r="G8" s="208"/>
      <c r="H8" s="208"/>
      <c r="I8" s="208"/>
      <c r="J8" s="208"/>
      <c r="K8" s="208"/>
      <c r="L8" s="208"/>
      <c r="M8" s="208"/>
      <c r="N8" s="208"/>
      <c r="O8" s="208"/>
      <c r="P8" s="208"/>
      <c r="Q8" s="208"/>
      <c r="R8" s="208"/>
      <c r="S8" s="208"/>
      <c r="T8" s="208"/>
    </row>
    <row r="9" spans="1:23" ht="20.149999999999999" customHeight="1">
      <c r="C9" s="208"/>
      <c r="D9" s="208"/>
      <c r="E9" s="208"/>
      <c r="F9" s="208"/>
      <c r="G9" s="208"/>
      <c r="H9" s="208"/>
      <c r="I9" s="208"/>
      <c r="J9" s="208"/>
      <c r="K9" s="208"/>
      <c r="L9" s="208"/>
      <c r="M9" s="208"/>
      <c r="N9" s="208"/>
      <c r="O9" s="208"/>
      <c r="P9" s="208"/>
      <c r="Q9" s="208"/>
      <c r="R9" s="208"/>
      <c r="S9" s="208"/>
      <c r="T9" s="208"/>
    </row>
    <row r="10" spans="1:23" ht="9.9" customHeight="1"/>
    <row r="11" spans="1:23" ht="20.149999999999999" customHeight="1">
      <c r="G11" s="186" t="s">
        <v>104</v>
      </c>
      <c r="H11" s="187"/>
      <c r="I11" s="187"/>
      <c r="J11" s="187"/>
      <c r="K11" s="187"/>
      <c r="L11" s="187"/>
      <c r="M11" s="188"/>
      <c r="N11" s="183" t="s">
        <v>103</v>
      </c>
      <c r="O11" s="184"/>
      <c r="P11" s="184"/>
      <c r="Q11" s="184"/>
      <c r="R11" s="184"/>
      <c r="S11" s="184"/>
      <c r="T11" s="185"/>
    </row>
    <row r="12" spans="1:23" ht="20.149999999999999" customHeight="1">
      <c r="C12" s="196" t="s">
        <v>308</v>
      </c>
      <c r="D12" s="197"/>
      <c r="E12" s="197"/>
      <c r="F12" s="198"/>
      <c r="G12" s="189"/>
      <c r="H12" s="190"/>
      <c r="I12" s="190"/>
      <c r="J12" s="190"/>
      <c r="K12" s="190"/>
      <c r="L12" s="190"/>
      <c r="M12" s="191"/>
      <c r="N12" s="192" t="s">
        <v>314</v>
      </c>
      <c r="O12" s="193"/>
      <c r="P12" s="193"/>
      <c r="Q12" s="193"/>
      <c r="R12" s="193"/>
      <c r="S12" s="193"/>
      <c r="T12" s="194"/>
    </row>
    <row r="13" spans="1:23" ht="20.149999999999999" customHeight="1">
      <c r="C13" s="196" t="s">
        <v>310</v>
      </c>
      <c r="D13" s="197"/>
      <c r="E13" s="197"/>
      <c r="F13" s="198"/>
      <c r="G13" s="189"/>
      <c r="H13" s="190"/>
      <c r="I13" s="190"/>
      <c r="J13" s="190"/>
      <c r="K13" s="190"/>
      <c r="L13" s="190"/>
      <c r="M13" s="191"/>
      <c r="N13" s="192" t="s">
        <v>374</v>
      </c>
      <c r="O13" s="193"/>
      <c r="P13" s="193"/>
      <c r="Q13" s="193"/>
      <c r="R13" s="193"/>
      <c r="S13" s="193"/>
      <c r="T13" s="194"/>
    </row>
    <row r="14" spans="1:23" ht="20.149999999999999" customHeight="1">
      <c r="C14" s="196" t="s">
        <v>309</v>
      </c>
      <c r="D14" s="197"/>
      <c r="E14" s="197"/>
      <c r="F14" s="198"/>
      <c r="G14" s="189"/>
      <c r="H14" s="190"/>
      <c r="I14" s="190"/>
      <c r="J14" s="190"/>
      <c r="K14" s="190"/>
      <c r="L14" s="190"/>
      <c r="M14" s="191"/>
      <c r="N14" s="192" t="s">
        <v>315</v>
      </c>
      <c r="O14" s="193"/>
      <c r="P14" s="193"/>
      <c r="Q14" s="193"/>
      <c r="R14" s="193"/>
      <c r="S14" s="193"/>
      <c r="T14" s="194"/>
    </row>
    <row r="15" spans="1:23" ht="20.149999999999999" customHeight="1">
      <c r="N15" s="192" t="s">
        <v>375</v>
      </c>
      <c r="O15" s="193"/>
      <c r="P15" s="193"/>
      <c r="Q15" s="193"/>
      <c r="R15" s="193"/>
      <c r="S15" s="193"/>
      <c r="T15" s="194"/>
    </row>
    <row r="16" spans="1:23" ht="20.149999999999999" customHeight="1">
      <c r="N16" s="192" t="s">
        <v>316</v>
      </c>
      <c r="O16" s="193"/>
      <c r="P16" s="193"/>
      <c r="Q16" s="193"/>
      <c r="R16" s="193"/>
      <c r="S16" s="193"/>
      <c r="T16" s="194"/>
    </row>
    <row r="17" spans="2:23" ht="20.149999999999999" customHeight="1"/>
    <row r="18" spans="2:23" ht="20.149999999999999" customHeight="1">
      <c r="B18" s="14" t="s">
        <v>56</v>
      </c>
      <c r="C18" s="209" t="s">
        <v>825</v>
      </c>
      <c r="D18" s="209"/>
      <c r="E18" s="209"/>
      <c r="F18" s="209"/>
      <c r="G18" s="209"/>
      <c r="H18" s="209"/>
      <c r="I18" s="209"/>
      <c r="J18" s="209"/>
      <c r="K18" s="209"/>
      <c r="L18" s="209"/>
      <c r="M18" s="209"/>
      <c r="N18" s="209"/>
      <c r="O18" s="209"/>
      <c r="P18" s="209"/>
      <c r="Q18" s="209"/>
      <c r="R18" s="209"/>
      <c r="S18" s="209"/>
      <c r="T18" s="209"/>
    </row>
    <row r="19" spans="2:23" ht="19.25" customHeight="1">
      <c r="C19" s="209"/>
      <c r="D19" s="209"/>
      <c r="E19" s="209"/>
      <c r="F19" s="209"/>
      <c r="G19" s="209"/>
      <c r="H19" s="209"/>
      <c r="I19" s="209"/>
      <c r="J19" s="209"/>
      <c r="K19" s="209"/>
      <c r="L19" s="209"/>
      <c r="M19" s="209"/>
      <c r="N19" s="209"/>
      <c r="O19" s="209"/>
      <c r="P19" s="209"/>
      <c r="Q19" s="209"/>
      <c r="R19" s="209"/>
      <c r="S19" s="209"/>
      <c r="T19" s="209"/>
    </row>
    <row r="20" spans="2:23" ht="19.25" customHeight="1">
      <c r="C20" s="209"/>
      <c r="D20" s="209"/>
      <c r="E20" s="209"/>
      <c r="F20" s="209"/>
      <c r="G20" s="209"/>
      <c r="H20" s="209"/>
      <c r="I20" s="209"/>
      <c r="J20" s="209"/>
      <c r="K20" s="209"/>
      <c r="L20" s="209"/>
      <c r="M20" s="209"/>
      <c r="N20" s="209"/>
      <c r="O20" s="209"/>
      <c r="P20" s="209"/>
      <c r="Q20" s="209"/>
      <c r="R20" s="209"/>
      <c r="S20" s="209"/>
      <c r="T20" s="209"/>
    </row>
    <row r="21" spans="2:23" ht="19.25" customHeight="1">
      <c r="C21" s="209"/>
      <c r="D21" s="209"/>
      <c r="E21" s="209"/>
      <c r="F21" s="209"/>
      <c r="G21" s="209"/>
      <c r="H21" s="209"/>
      <c r="I21" s="209"/>
      <c r="J21" s="209"/>
      <c r="K21" s="209"/>
      <c r="L21" s="209"/>
      <c r="M21" s="209"/>
      <c r="N21" s="209"/>
      <c r="O21" s="209"/>
      <c r="P21" s="209"/>
      <c r="Q21" s="209"/>
      <c r="R21" s="209"/>
      <c r="S21" s="209"/>
      <c r="T21" s="209"/>
    </row>
    <row r="22" spans="2:23" ht="19.25" customHeight="1">
      <c r="D22" s="203" t="s">
        <v>832</v>
      </c>
      <c r="E22" s="203"/>
      <c r="F22" s="203"/>
      <c r="G22" s="203"/>
      <c r="H22" s="203"/>
      <c r="I22" s="203"/>
      <c r="J22" s="203"/>
      <c r="K22" s="203"/>
      <c r="L22" s="203"/>
      <c r="M22" s="203"/>
      <c r="N22" s="203"/>
      <c r="O22" s="203"/>
      <c r="P22" s="203"/>
      <c r="Q22" s="203"/>
      <c r="R22" s="203"/>
      <c r="S22" s="203"/>
      <c r="T22" s="203"/>
    </row>
    <row r="23" spans="2:23" ht="15" customHeight="1">
      <c r="B23" s="12" t="s">
        <v>376</v>
      </c>
      <c r="C23" s="120" t="s">
        <v>9</v>
      </c>
      <c r="D23" s="134" t="s">
        <v>442</v>
      </c>
      <c r="E23" s="135"/>
      <c r="F23" s="135"/>
      <c r="G23" s="135"/>
      <c r="H23" s="135"/>
      <c r="I23" s="135"/>
      <c r="J23" s="135"/>
      <c r="K23" s="135"/>
      <c r="L23" s="135"/>
      <c r="M23" s="135"/>
      <c r="N23" s="135"/>
      <c r="O23" s="135"/>
      <c r="P23" s="135"/>
      <c r="Q23" s="135"/>
      <c r="R23" s="135"/>
      <c r="S23" s="135"/>
      <c r="T23" s="136"/>
      <c r="W23" s="51" t="str">
        <f>IF(AND(COUNTIF(C24:C34,"○")&gt;0,C35="○"),1,"")</f>
        <v/>
      </c>
    </row>
    <row r="24" spans="2:23" ht="20.149999999999999" customHeight="1">
      <c r="B24" s="212" t="s">
        <v>438</v>
      </c>
      <c r="C24" s="113"/>
      <c r="D24" s="133" t="s">
        <v>339</v>
      </c>
      <c r="E24" s="199" t="s">
        <v>389</v>
      </c>
      <c r="F24" s="199"/>
      <c r="G24" s="199"/>
      <c r="H24" s="199"/>
      <c r="I24" s="199"/>
      <c r="J24" s="199"/>
      <c r="K24" s="199"/>
      <c r="L24" s="199"/>
      <c r="M24" s="199"/>
      <c r="N24" s="199"/>
      <c r="O24" s="199"/>
      <c r="P24" s="199"/>
      <c r="Q24" s="199"/>
      <c r="R24" s="199"/>
      <c r="S24" s="199"/>
      <c r="T24" s="200"/>
    </row>
    <row r="25" spans="2:23" ht="20.149999999999999" customHeight="1">
      <c r="B25" s="207"/>
      <c r="C25" s="113"/>
      <c r="D25" s="33" t="s">
        <v>11</v>
      </c>
      <c r="E25" s="201" t="s">
        <v>390</v>
      </c>
      <c r="F25" s="201"/>
      <c r="G25" s="201"/>
      <c r="H25" s="201"/>
      <c r="I25" s="201"/>
      <c r="J25" s="201"/>
      <c r="K25" s="201"/>
      <c r="L25" s="201"/>
      <c r="M25" s="201"/>
      <c r="N25" s="201"/>
      <c r="O25" s="201"/>
      <c r="P25" s="201"/>
      <c r="Q25" s="201"/>
      <c r="R25" s="201"/>
      <c r="S25" s="201"/>
      <c r="T25" s="202"/>
    </row>
    <row r="26" spans="2:23" ht="20.149999999999999" customHeight="1">
      <c r="B26" s="213"/>
      <c r="C26" s="113"/>
      <c r="D26" s="33" t="s">
        <v>19</v>
      </c>
      <c r="E26" s="201" t="s">
        <v>391</v>
      </c>
      <c r="F26" s="201"/>
      <c r="G26" s="201"/>
      <c r="H26" s="201"/>
      <c r="I26" s="201"/>
      <c r="J26" s="201"/>
      <c r="K26" s="201"/>
      <c r="L26" s="201"/>
      <c r="M26" s="201"/>
      <c r="N26" s="201"/>
      <c r="O26" s="201"/>
      <c r="P26" s="201"/>
      <c r="Q26" s="201"/>
      <c r="R26" s="201"/>
      <c r="S26" s="201"/>
      <c r="T26" s="202"/>
    </row>
    <row r="27" spans="2:23" ht="20.149999999999999" customHeight="1">
      <c r="B27" s="206" t="s">
        <v>439</v>
      </c>
      <c r="C27" s="113"/>
      <c r="D27" s="33" t="s">
        <v>20</v>
      </c>
      <c r="E27" s="201" t="s">
        <v>392</v>
      </c>
      <c r="F27" s="201"/>
      <c r="G27" s="201"/>
      <c r="H27" s="201"/>
      <c r="I27" s="201"/>
      <c r="J27" s="201"/>
      <c r="K27" s="201"/>
      <c r="L27" s="201"/>
      <c r="M27" s="201"/>
      <c r="N27" s="201"/>
      <c r="O27" s="201"/>
      <c r="P27" s="201"/>
      <c r="Q27" s="201"/>
      <c r="R27" s="201"/>
      <c r="S27" s="201"/>
      <c r="T27" s="202"/>
    </row>
    <row r="28" spans="2:23" ht="20.149999999999999" customHeight="1">
      <c r="B28" s="207"/>
      <c r="C28" s="113"/>
      <c r="D28" s="33" t="s">
        <v>21</v>
      </c>
      <c r="E28" s="201" t="s">
        <v>393</v>
      </c>
      <c r="F28" s="201"/>
      <c r="G28" s="201"/>
      <c r="H28" s="201"/>
      <c r="I28" s="201"/>
      <c r="J28" s="201"/>
      <c r="K28" s="201"/>
      <c r="L28" s="201"/>
      <c r="M28" s="201"/>
      <c r="N28" s="201"/>
      <c r="O28" s="201"/>
      <c r="P28" s="201"/>
      <c r="Q28" s="201"/>
      <c r="R28" s="201"/>
      <c r="S28" s="201"/>
      <c r="T28" s="202"/>
    </row>
    <row r="29" spans="2:23" ht="20.149999999999999" customHeight="1">
      <c r="B29" s="206" t="s">
        <v>440</v>
      </c>
      <c r="C29" s="113"/>
      <c r="D29" s="33" t="s">
        <v>22</v>
      </c>
      <c r="E29" s="201" t="s">
        <v>394</v>
      </c>
      <c r="F29" s="201"/>
      <c r="G29" s="201"/>
      <c r="H29" s="201"/>
      <c r="I29" s="201"/>
      <c r="J29" s="201"/>
      <c r="K29" s="201"/>
      <c r="L29" s="201"/>
      <c r="M29" s="201"/>
      <c r="N29" s="201"/>
      <c r="O29" s="201"/>
      <c r="P29" s="201"/>
      <c r="Q29" s="201"/>
      <c r="R29" s="201"/>
      <c r="S29" s="201"/>
      <c r="T29" s="202"/>
    </row>
    <row r="30" spans="2:23" ht="20.149999999999999" customHeight="1">
      <c r="B30" s="207"/>
      <c r="C30" s="113"/>
      <c r="D30" s="33" t="s">
        <v>23</v>
      </c>
      <c r="E30" s="201" t="s">
        <v>395</v>
      </c>
      <c r="F30" s="201"/>
      <c r="G30" s="201"/>
      <c r="H30" s="201"/>
      <c r="I30" s="201"/>
      <c r="J30" s="201"/>
      <c r="K30" s="201"/>
      <c r="L30" s="201"/>
      <c r="M30" s="201"/>
      <c r="N30" s="201"/>
      <c r="O30" s="201"/>
      <c r="P30" s="201"/>
      <c r="Q30" s="201"/>
      <c r="R30" s="201"/>
      <c r="S30" s="201"/>
      <c r="T30" s="202"/>
    </row>
    <row r="31" spans="2:23" ht="20.149999999999999" customHeight="1">
      <c r="B31" s="207"/>
      <c r="C31" s="113"/>
      <c r="D31" s="33" t="s">
        <v>24</v>
      </c>
      <c r="E31" s="201" t="s">
        <v>396</v>
      </c>
      <c r="F31" s="201"/>
      <c r="G31" s="201"/>
      <c r="H31" s="201"/>
      <c r="I31" s="201"/>
      <c r="J31" s="201"/>
      <c r="K31" s="201"/>
      <c r="L31" s="201"/>
      <c r="M31" s="201"/>
      <c r="N31" s="201"/>
      <c r="O31" s="201"/>
      <c r="P31" s="201"/>
      <c r="Q31" s="201"/>
      <c r="R31" s="201"/>
      <c r="S31" s="201"/>
      <c r="T31" s="202"/>
    </row>
    <row r="32" spans="2:23" ht="20.149999999999999" customHeight="1">
      <c r="B32" s="207"/>
      <c r="C32" s="113"/>
      <c r="D32" s="33" t="s">
        <v>25</v>
      </c>
      <c r="E32" s="201" t="s">
        <v>397</v>
      </c>
      <c r="F32" s="201"/>
      <c r="G32" s="201"/>
      <c r="H32" s="201"/>
      <c r="I32" s="201"/>
      <c r="J32" s="201"/>
      <c r="K32" s="201"/>
      <c r="L32" s="201"/>
      <c r="M32" s="201"/>
      <c r="N32" s="201"/>
      <c r="O32" s="201"/>
      <c r="P32" s="201"/>
      <c r="Q32" s="201"/>
      <c r="R32" s="201"/>
      <c r="S32" s="201"/>
      <c r="T32" s="202"/>
    </row>
    <row r="33" spans="2:23" ht="20.149999999999999" customHeight="1">
      <c r="B33" s="206" t="s">
        <v>441</v>
      </c>
      <c r="C33" s="113"/>
      <c r="D33" s="33" t="s">
        <v>26</v>
      </c>
      <c r="E33" s="201" t="s">
        <v>398</v>
      </c>
      <c r="F33" s="201"/>
      <c r="G33" s="201"/>
      <c r="H33" s="201"/>
      <c r="I33" s="201"/>
      <c r="J33" s="201"/>
      <c r="K33" s="201"/>
      <c r="L33" s="201"/>
      <c r="M33" s="201"/>
      <c r="N33" s="201"/>
      <c r="O33" s="201"/>
      <c r="P33" s="201"/>
      <c r="Q33" s="201"/>
      <c r="R33" s="201"/>
      <c r="S33" s="201"/>
      <c r="T33" s="202"/>
    </row>
    <row r="34" spans="2:23" ht="20.149999999999999" customHeight="1">
      <c r="B34" s="207"/>
      <c r="C34" s="113"/>
      <c r="D34" s="33" t="s">
        <v>27</v>
      </c>
      <c r="E34" s="201" t="s">
        <v>399</v>
      </c>
      <c r="F34" s="201"/>
      <c r="G34" s="201"/>
      <c r="H34" s="201"/>
      <c r="I34" s="201"/>
      <c r="J34" s="201"/>
      <c r="K34" s="201"/>
      <c r="L34" s="201"/>
      <c r="M34" s="201"/>
      <c r="N34" s="201"/>
      <c r="O34" s="201"/>
      <c r="P34" s="201"/>
      <c r="Q34" s="201"/>
      <c r="R34" s="201"/>
      <c r="S34" s="201"/>
      <c r="T34" s="202"/>
    </row>
    <row r="35" spans="2:23" ht="20.149999999999999" customHeight="1">
      <c r="B35" s="206" t="s">
        <v>173</v>
      </c>
      <c r="C35" s="113"/>
      <c r="D35" s="33" t="s">
        <v>30</v>
      </c>
      <c r="E35" s="210" t="s">
        <v>400</v>
      </c>
      <c r="F35" s="210"/>
      <c r="G35" s="210"/>
      <c r="H35" s="210"/>
      <c r="I35" s="210"/>
      <c r="J35" s="210"/>
      <c r="K35" s="210"/>
      <c r="L35" s="210"/>
      <c r="M35" s="210"/>
      <c r="N35" s="210"/>
      <c r="O35" s="210"/>
      <c r="P35" s="210"/>
      <c r="Q35" s="210"/>
      <c r="R35" s="210"/>
      <c r="S35" s="210"/>
      <c r="T35" s="211"/>
    </row>
    <row r="36" spans="2:23" ht="20.149999999999999" customHeight="1">
      <c r="B36" s="213"/>
      <c r="C36" s="113"/>
      <c r="D36" s="33" t="s">
        <v>31</v>
      </c>
      <c r="E36" s="115" t="s">
        <v>45</v>
      </c>
      <c r="F36" s="115"/>
      <c r="G36" s="116" t="s">
        <v>5</v>
      </c>
      <c r="H36" s="195"/>
      <c r="I36" s="195"/>
      <c r="J36" s="195"/>
      <c r="K36" s="195"/>
      <c r="L36" s="195"/>
      <c r="M36" s="195"/>
      <c r="N36" s="195"/>
      <c r="O36" s="195"/>
      <c r="P36" s="195"/>
      <c r="Q36" s="195"/>
      <c r="R36" s="195"/>
      <c r="S36" s="195"/>
      <c r="T36" s="42" t="s">
        <v>4</v>
      </c>
      <c r="W36" s="66">
        <f>IF($C36&lt;&gt;"○",1,"")</f>
        <v>1</v>
      </c>
    </row>
    <row r="37" spans="2:23" ht="15"/>
    <row r="38" spans="2:23" ht="15">
      <c r="B38" s="14" t="s">
        <v>57</v>
      </c>
      <c r="C38" s="208" t="s">
        <v>826</v>
      </c>
      <c r="D38" s="208"/>
      <c r="E38" s="208"/>
      <c r="F38" s="208"/>
      <c r="G38" s="208"/>
      <c r="H38" s="208"/>
      <c r="I38" s="208"/>
      <c r="J38" s="208"/>
      <c r="K38" s="208"/>
      <c r="L38" s="208"/>
      <c r="M38" s="208"/>
      <c r="N38" s="208"/>
      <c r="O38" s="208"/>
      <c r="P38" s="208"/>
      <c r="Q38" s="208"/>
      <c r="R38" s="208"/>
      <c r="S38" s="208"/>
      <c r="T38" s="208"/>
    </row>
    <row r="39" spans="2:23" ht="15">
      <c r="B39" s="45"/>
      <c r="C39" s="208"/>
      <c r="D39" s="208"/>
      <c r="E39" s="208"/>
      <c r="F39" s="208"/>
      <c r="G39" s="208"/>
      <c r="H39" s="208"/>
      <c r="I39" s="208"/>
      <c r="J39" s="208"/>
      <c r="K39" s="208"/>
      <c r="L39" s="208"/>
      <c r="M39" s="208"/>
      <c r="N39" s="208"/>
      <c r="O39" s="208"/>
      <c r="P39" s="208"/>
      <c r="Q39" s="208"/>
      <c r="R39" s="208"/>
      <c r="S39" s="208"/>
      <c r="T39" s="208"/>
    </row>
    <row r="40" spans="2:23" ht="15">
      <c r="C40" s="208"/>
      <c r="D40" s="208"/>
      <c r="E40" s="208"/>
      <c r="F40" s="208"/>
      <c r="G40" s="208"/>
      <c r="H40" s="208"/>
      <c r="I40" s="208"/>
      <c r="J40" s="208"/>
      <c r="K40" s="208"/>
      <c r="L40" s="208"/>
      <c r="M40" s="208"/>
      <c r="N40" s="208"/>
      <c r="O40" s="208"/>
      <c r="P40" s="208"/>
      <c r="Q40" s="208"/>
      <c r="R40" s="208"/>
      <c r="S40" s="208"/>
      <c r="T40" s="208"/>
    </row>
    <row r="41" spans="2:23" ht="15">
      <c r="B41" s="137"/>
      <c r="C41" s="137"/>
      <c r="D41" s="203" t="s">
        <v>827</v>
      </c>
      <c r="E41" s="203"/>
      <c r="F41" s="203"/>
      <c r="G41" s="203"/>
      <c r="H41" s="203"/>
      <c r="I41" s="203"/>
      <c r="J41" s="203"/>
      <c r="K41" s="203"/>
      <c r="L41" s="203"/>
      <c r="M41" s="203"/>
      <c r="N41" s="203"/>
      <c r="O41" s="203"/>
      <c r="P41" s="203"/>
      <c r="Q41" s="203"/>
      <c r="R41" s="203"/>
      <c r="S41" s="203"/>
      <c r="T41" s="203"/>
    </row>
    <row r="42" spans="2:23" ht="15">
      <c r="B42" s="12" t="s">
        <v>376</v>
      </c>
      <c r="C42" s="120" t="s">
        <v>9</v>
      </c>
      <c r="D42" s="134" t="s">
        <v>442</v>
      </c>
      <c r="E42" s="135"/>
      <c r="F42" s="135"/>
      <c r="G42" s="135"/>
      <c r="H42" s="135"/>
      <c r="I42" s="135"/>
      <c r="J42" s="135"/>
      <c r="K42" s="135"/>
      <c r="L42" s="135"/>
      <c r="M42" s="135"/>
      <c r="N42" s="135"/>
      <c r="O42" s="135"/>
      <c r="P42" s="135"/>
      <c r="Q42" s="135"/>
      <c r="R42" s="135"/>
      <c r="S42" s="135"/>
      <c r="T42" s="136"/>
      <c r="W42" s="66" t="str">
        <f>IF(AND(COUNTIF(C43:C55,"○")&gt;0,C56="○"),1,"")</f>
        <v/>
      </c>
    </row>
    <row r="43" spans="2:23" ht="19.75" customHeight="1">
      <c r="B43" s="204" t="s">
        <v>443</v>
      </c>
      <c r="C43" s="118"/>
      <c r="D43" s="44" t="s">
        <v>10</v>
      </c>
      <c r="E43" s="201" t="s">
        <v>377</v>
      </c>
      <c r="F43" s="201"/>
      <c r="G43" s="201"/>
      <c r="H43" s="201"/>
      <c r="I43" s="201"/>
      <c r="J43" s="201"/>
      <c r="K43" s="201"/>
      <c r="L43" s="201"/>
      <c r="M43" s="201"/>
      <c r="N43" s="201"/>
      <c r="O43" s="201"/>
      <c r="P43" s="201"/>
      <c r="Q43" s="201"/>
      <c r="R43" s="201"/>
      <c r="S43" s="201"/>
      <c r="T43" s="202"/>
    </row>
    <row r="44" spans="2:23" ht="19.75" customHeight="1">
      <c r="B44" s="205"/>
      <c r="C44" s="113"/>
      <c r="D44" s="33" t="s">
        <v>60</v>
      </c>
      <c r="E44" s="201" t="s">
        <v>378</v>
      </c>
      <c r="F44" s="201"/>
      <c r="G44" s="201"/>
      <c r="H44" s="201"/>
      <c r="I44" s="201"/>
      <c r="J44" s="201"/>
      <c r="K44" s="201"/>
      <c r="L44" s="201"/>
      <c r="M44" s="201"/>
      <c r="N44" s="201"/>
      <c r="O44" s="201"/>
      <c r="P44" s="201"/>
      <c r="Q44" s="201"/>
      <c r="R44" s="201"/>
      <c r="S44" s="201"/>
      <c r="T44" s="202"/>
    </row>
    <row r="45" spans="2:23" ht="33" customHeight="1">
      <c r="B45" s="206" t="s">
        <v>444</v>
      </c>
      <c r="C45" s="113"/>
      <c r="D45" s="33" t="s">
        <v>61</v>
      </c>
      <c r="E45" s="201" t="s">
        <v>379</v>
      </c>
      <c r="F45" s="201"/>
      <c r="G45" s="201"/>
      <c r="H45" s="201"/>
      <c r="I45" s="201"/>
      <c r="J45" s="201"/>
      <c r="K45" s="201"/>
      <c r="L45" s="201"/>
      <c r="M45" s="201"/>
      <c r="N45" s="201"/>
      <c r="O45" s="201"/>
      <c r="P45" s="201"/>
      <c r="Q45" s="201"/>
      <c r="R45" s="201"/>
      <c r="S45" s="201"/>
      <c r="T45" s="202"/>
    </row>
    <row r="46" spans="2:23" ht="33" customHeight="1">
      <c r="B46" s="207"/>
      <c r="C46" s="113"/>
      <c r="D46" s="33" t="s">
        <v>62</v>
      </c>
      <c r="E46" s="201" t="s">
        <v>380</v>
      </c>
      <c r="F46" s="201"/>
      <c r="G46" s="201"/>
      <c r="H46" s="201"/>
      <c r="I46" s="201"/>
      <c r="J46" s="201"/>
      <c r="K46" s="201"/>
      <c r="L46" s="201"/>
      <c r="M46" s="201"/>
      <c r="N46" s="201"/>
      <c r="O46" s="201"/>
      <c r="P46" s="201"/>
      <c r="Q46" s="201"/>
      <c r="R46" s="201"/>
      <c r="S46" s="201"/>
      <c r="T46" s="202"/>
    </row>
    <row r="47" spans="2:23" ht="19.75" customHeight="1">
      <c r="B47" s="207"/>
      <c r="C47" s="113"/>
      <c r="D47" s="33" t="s">
        <v>63</v>
      </c>
      <c r="E47" s="201" t="s">
        <v>381</v>
      </c>
      <c r="F47" s="201"/>
      <c r="G47" s="201"/>
      <c r="H47" s="201"/>
      <c r="I47" s="201"/>
      <c r="J47" s="201"/>
      <c r="K47" s="201"/>
      <c r="L47" s="201"/>
      <c r="M47" s="201"/>
      <c r="N47" s="201"/>
      <c r="O47" s="201"/>
      <c r="P47" s="201"/>
      <c r="Q47" s="201"/>
      <c r="R47" s="201"/>
      <c r="S47" s="201"/>
      <c r="T47" s="202"/>
    </row>
    <row r="48" spans="2:23" ht="30">
      <c r="B48" s="119" t="s">
        <v>445</v>
      </c>
      <c r="C48" s="113"/>
      <c r="D48" s="33" t="s">
        <v>64</v>
      </c>
      <c r="E48" s="201" t="s">
        <v>412</v>
      </c>
      <c r="F48" s="201"/>
      <c r="G48" s="201"/>
      <c r="H48" s="201"/>
      <c r="I48" s="201"/>
      <c r="J48" s="201"/>
      <c r="K48" s="201"/>
      <c r="L48" s="201"/>
      <c r="M48" s="201"/>
      <c r="N48" s="201"/>
      <c r="O48" s="201"/>
      <c r="P48" s="201"/>
      <c r="Q48" s="201"/>
      <c r="R48" s="201"/>
      <c r="S48" s="201"/>
      <c r="T48" s="202"/>
    </row>
    <row r="49" spans="2:23" ht="19.75" customHeight="1">
      <c r="B49" s="206" t="s">
        <v>446</v>
      </c>
      <c r="C49" s="113"/>
      <c r="D49" s="33" t="s">
        <v>65</v>
      </c>
      <c r="E49" s="201" t="s">
        <v>382</v>
      </c>
      <c r="F49" s="201"/>
      <c r="G49" s="201"/>
      <c r="H49" s="201"/>
      <c r="I49" s="201"/>
      <c r="J49" s="201"/>
      <c r="K49" s="201"/>
      <c r="L49" s="201"/>
      <c r="M49" s="201"/>
      <c r="N49" s="201"/>
      <c r="O49" s="201"/>
      <c r="P49" s="201"/>
      <c r="Q49" s="201"/>
      <c r="R49" s="201"/>
      <c r="S49" s="201"/>
      <c r="T49" s="202"/>
    </row>
    <row r="50" spans="2:23" ht="19.75" customHeight="1">
      <c r="B50" s="207"/>
      <c r="C50" s="113"/>
      <c r="D50" s="33" t="s">
        <v>66</v>
      </c>
      <c r="E50" s="201" t="s">
        <v>383</v>
      </c>
      <c r="F50" s="201"/>
      <c r="G50" s="201"/>
      <c r="H50" s="201"/>
      <c r="I50" s="201"/>
      <c r="J50" s="201"/>
      <c r="K50" s="201"/>
      <c r="L50" s="201"/>
      <c r="M50" s="201"/>
      <c r="N50" s="201"/>
      <c r="O50" s="201"/>
      <c r="P50" s="201"/>
      <c r="Q50" s="201"/>
      <c r="R50" s="201"/>
      <c r="S50" s="201"/>
      <c r="T50" s="202"/>
    </row>
    <row r="51" spans="2:23" ht="19.75" customHeight="1">
      <c r="B51" s="206" t="s">
        <v>447</v>
      </c>
      <c r="C51" s="113"/>
      <c r="D51" s="33" t="s">
        <v>67</v>
      </c>
      <c r="E51" s="201" t="s">
        <v>384</v>
      </c>
      <c r="F51" s="201"/>
      <c r="G51" s="201"/>
      <c r="H51" s="201"/>
      <c r="I51" s="201"/>
      <c r="J51" s="201"/>
      <c r="K51" s="201"/>
      <c r="L51" s="201"/>
      <c r="M51" s="201"/>
      <c r="N51" s="201"/>
      <c r="O51" s="201"/>
      <c r="P51" s="201"/>
      <c r="Q51" s="201"/>
      <c r="R51" s="201"/>
      <c r="S51" s="201"/>
      <c r="T51" s="202"/>
    </row>
    <row r="52" spans="2:23" ht="20.149999999999999" customHeight="1">
      <c r="B52" s="207"/>
      <c r="C52" s="113"/>
      <c r="D52" s="33" t="s">
        <v>68</v>
      </c>
      <c r="E52" s="201" t="s">
        <v>385</v>
      </c>
      <c r="F52" s="201"/>
      <c r="G52" s="201"/>
      <c r="H52" s="201"/>
      <c r="I52" s="201"/>
      <c r="J52" s="201"/>
      <c r="K52" s="201"/>
      <c r="L52" s="201"/>
      <c r="M52" s="201"/>
      <c r="N52" s="201"/>
      <c r="O52" s="201"/>
      <c r="P52" s="201"/>
      <c r="Q52" s="201"/>
      <c r="R52" s="201"/>
      <c r="S52" s="201"/>
      <c r="T52" s="202"/>
    </row>
    <row r="53" spans="2:23" ht="33" customHeight="1">
      <c r="B53" s="207"/>
      <c r="C53" s="113"/>
      <c r="D53" s="44" t="s">
        <v>27</v>
      </c>
      <c r="E53" s="201" t="s">
        <v>386</v>
      </c>
      <c r="F53" s="201"/>
      <c r="G53" s="201"/>
      <c r="H53" s="201"/>
      <c r="I53" s="201"/>
      <c r="J53" s="201"/>
      <c r="K53" s="201"/>
      <c r="L53" s="201"/>
      <c r="M53" s="201"/>
      <c r="N53" s="201"/>
      <c r="O53" s="201"/>
      <c r="P53" s="201"/>
      <c r="Q53" s="201"/>
      <c r="R53" s="201"/>
      <c r="S53" s="201"/>
      <c r="T53" s="202"/>
      <c r="W53" s="51"/>
    </row>
    <row r="54" spans="2:23" ht="19.75" customHeight="1">
      <c r="B54" s="207"/>
      <c r="C54" s="112"/>
      <c r="D54" s="44" t="s">
        <v>30</v>
      </c>
      <c r="E54" s="201" t="s">
        <v>387</v>
      </c>
      <c r="F54" s="201"/>
      <c r="G54" s="201"/>
      <c r="H54" s="201"/>
      <c r="I54" s="201"/>
      <c r="J54" s="201"/>
      <c r="K54" s="201"/>
      <c r="L54" s="201"/>
      <c r="M54" s="201"/>
      <c r="N54" s="201"/>
      <c r="O54" s="201"/>
      <c r="P54" s="201"/>
      <c r="Q54" s="201"/>
      <c r="R54" s="201"/>
      <c r="S54" s="201"/>
      <c r="T54" s="202"/>
    </row>
    <row r="55" spans="2:23" ht="19.75" customHeight="1">
      <c r="B55" s="207"/>
      <c r="C55" s="112"/>
      <c r="D55" s="44" t="s">
        <v>31</v>
      </c>
      <c r="E55" s="201" t="s">
        <v>388</v>
      </c>
      <c r="F55" s="201"/>
      <c r="G55" s="201"/>
      <c r="H55" s="201"/>
      <c r="I55" s="201"/>
      <c r="J55" s="201"/>
      <c r="K55" s="201"/>
      <c r="L55" s="201"/>
      <c r="M55" s="201"/>
      <c r="N55" s="201"/>
      <c r="O55" s="201"/>
      <c r="P55" s="201"/>
      <c r="Q55" s="201"/>
      <c r="R55" s="201"/>
      <c r="S55" s="201"/>
      <c r="T55" s="202"/>
    </row>
    <row r="56" spans="2:23" ht="19.75" customHeight="1">
      <c r="B56" s="206" t="s">
        <v>173</v>
      </c>
      <c r="C56" s="112"/>
      <c r="D56" s="44" t="s">
        <v>32</v>
      </c>
      <c r="E56" s="201" t="s">
        <v>411</v>
      </c>
      <c r="F56" s="201"/>
      <c r="G56" s="210"/>
      <c r="H56" s="210"/>
      <c r="I56" s="210"/>
      <c r="J56" s="210"/>
      <c r="K56" s="210"/>
      <c r="L56" s="210"/>
      <c r="M56" s="210"/>
      <c r="N56" s="210"/>
      <c r="O56" s="210"/>
      <c r="P56" s="210"/>
      <c r="Q56" s="210"/>
      <c r="R56" s="210"/>
      <c r="S56" s="210"/>
      <c r="T56" s="211"/>
    </row>
    <row r="57" spans="2:23" ht="19.75" customHeight="1">
      <c r="B57" s="213"/>
      <c r="C57" s="112"/>
      <c r="D57" s="33" t="s">
        <v>33</v>
      </c>
      <c r="E57" s="117" t="s">
        <v>45</v>
      </c>
      <c r="F57" s="117"/>
      <c r="G57" s="116" t="s">
        <v>5</v>
      </c>
      <c r="H57" s="195"/>
      <c r="I57" s="195"/>
      <c r="J57" s="195"/>
      <c r="K57" s="195"/>
      <c r="L57" s="195"/>
      <c r="M57" s="195"/>
      <c r="N57" s="195"/>
      <c r="O57" s="195"/>
      <c r="P57" s="195"/>
      <c r="Q57" s="195"/>
      <c r="R57" s="195"/>
      <c r="S57" s="195"/>
      <c r="T57" s="42" t="s">
        <v>4</v>
      </c>
      <c r="W57" s="54">
        <f>IF($C57&lt;&gt;"○",1,"")</f>
        <v>1</v>
      </c>
    </row>
    <row r="58" spans="2:23" ht="15"/>
    <row r="59" spans="2:23" ht="20.149999999999999" customHeight="1"/>
    <row r="60" spans="2:23" ht="20.149999999999999" customHeight="1"/>
    <row r="69" ht="15" hidden="1"/>
    <row r="70" ht="15" hidden="1"/>
    <row r="71" ht="15" hidden="1"/>
    <row r="72" ht="15" hidden="1"/>
    <row r="85" ht="15" hidden="1"/>
  </sheetData>
  <sheetProtection formatRows="0" autoFilter="0"/>
  <mergeCells count="58">
    <mergeCell ref="B51:B55"/>
    <mergeCell ref="B56:B57"/>
    <mergeCell ref="E43:T43"/>
    <mergeCell ref="E44:T44"/>
    <mergeCell ref="E45:T45"/>
    <mergeCell ref="E46:T46"/>
    <mergeCell ref="E47:T47"/>
    <mergeCell ref="E48:T48"/>
    <mergeCell ref="E49:T49"/>
    <mergeCell ref="E50:T50"/>
    <mergeCell ref="E51:T51"/>
    <mergeCell ref="E52:T52"/>
    <mergeCell ref="E53:T53"/>
    <mergeCell ref="E54:T54"/>
    <mergeCell ref="E55:T55"/>
    <mergeCell ref="E56:T56"/>
    <mergeCell ref="B43:B44"/>
    <mergeCell ref="B45:B47"/>
    <mergeCell ref="B49:B50"/>
    <mergeCell ref="C6:T9"/>
    <mergeCell ref="C38:T40"/>
    <mergeCell ref="C18:T21"/>
    <mergeCell ref="E35:T35"/>
    <mergeCell ref="B24:B26"/>
    <mergeCell ref="B27:B28"/>
    <mergeCell ref="B29:B32"/>
    <mergeCell ref="B33:B34"/>
    <mergeCell ref="B35:B36"/>
    <mergeCell ref="E30:T30"/>
    <mergeCell ref="E31:T31"/>
    <mergeCell ref="E32:T32"/>
    <mergeCell ref="E33:T33"/>
    <mergeCell ref="H57:S57"/>
    <mergeCell ref="C12:F12"/>
    <mergeCell ref="C13:F13"/>
    <mergeCell ref="C14:F14"/>
    <mergeCell ref="H36:S36"/>
    <mergeCell ref="E24:T24"/>
    <mergeCell ref="E25:T25"/>
    <mergeCell ref="E26:T26"/>
    <mergeCell ref="E27:T27"/>
    <mergeCell ref="E28:T28"/>
    <mergeCell ref="E29:T29"/>
    <mergeCell ref="N15:T15"/>
    <mergeCell ref="N16:T16"/>
    <mergeCell ref="E34:T34"/>
    <mergeCell ref="D22:T22"/>
    <mergeCell ref="D41:T41"/>
    <mergeCell ref="B1:V1"/>
    <mergeCell ref="N11:T11"/>
    <mergeCell ref="G11:M11"/>
    <mergeCell ref="G13:M13"/>
    <mergeCell ref="G14:M14"/>
    <mergeCell ref="N12:T12"/>
    <mergeCell ref="G12:M12"/>
    <mergeCell ref="N13:T13"/>
    <mergeCell ref="N14:T14"/>
    <mergeCell ref="B2:V4"/>
  </mergeCells>
  <phoneticPr fontId="2"/>
  <conditionalFormatting sqref="D22">
    <cfRule type="expression" dxfId="29" priority="3">
      <formula>$W23=1</formula>
    </cfRule>
  </conditionalFormatting>
  <conditionalFormatting sqref="D41">
    <cfRule type="expression" dxfId="28" priority="1">
      <formula>$W42=1</formula>
    </cfRule>
  </conditionalFormatting>
  <conditionalFormatting sqref="H36:S36">
    <cfRule type="expression" dxfId="27" priority="4">
      <formula>$W36=1</formula>
    </cfRule>
  </conditionalFormatting>
  <conditionalFormatting sqref="H57:S57">
    <cfRule type="expression" dxfId="26" priority="14">
      <formula>$W57=1</formula>
    </cfRule>
  </conditionalFormatting>
  <dataValidations count="3">
    <dataValidation type="list" allowBlank="1" showInputMessage="1" showErrorMessage="1" sqref="C43:C57 C24:C36" xr:uid="{FB893CED-5559-4B10-9991-5C1DFE8DB7EF}">
      <formula1>"○"</formula1>
    </dataValidation>
    <dataValidation imeMode="hiragana" allowBlank="1" showInputMessage="1" showErrorMessage="1" sqref="T36 H36 H57 T57" xr:uid="{2E3E01BF-EBE8-4C42-B987-F83DC10A75A1}"/>
    <dataValidation type="list" imeMode="off" allowBlank="1" showInputMessage="1" showErrorMessage="1" sqref="G12:G14" xr:uid="{B9CBD527-0503-4D9A-AB93-3B5D0F621B26}">
      <formula1>$N$12:$N$16</formula1>
    </dataValidation>
  </dataValidations>
  <printOptions horizontalCentered="1"/>
  <pageMargins left="0.25" right="0.25" top="0.75" bottom="0.75" header="0.3" footer="0.3"/>
  <pageSetup paperSize="9"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746DB-1E98-4928-A498-8354FFB95A92}">
  <sheetPr>
    <tabColor theme="9" tint="0.59999389629810485"/>
    <pageSetUpPr autoPageBreaks="0"/>
  </sheetPr>
  <dimension ref="A1:AF65"/>
  <sheetViews>
    <sheetView showGridLines="0" topLeftCell="A10" zoomScaleNormal="100" workbookViewId="0">
      <selection activeCell="C52" sqref="C52:X52"/>
    </sheetView>
  </sheetViews>
  <sheetFormatPr defaultColWidth="0" defaultRowHeight="20.149999999999999" customHeight="1" zeroHeight="1"/>
  <cols>
    <col min="1" max="1" width="1.58203125" style="4" customWidth="1"/>
    <col min="2" max="2" width="8.5" style="4" bestFit="1" customWidth="1"/>
    <col min="3" max="24" width="4.58203125" style="4" customWidth="1"/>
    <col min="25" max="25" width="9" style="4" customWidth="1"/>
    <col min="26" max="26" width="9" style="54" hidden="1" customWidth="1"/>
    <col min="27" max="28" width="9" style="4" hidden="1" customWidth="1"/>
    <col min="29" max="29" width="18.33203125" style="4" hidden="1" customWidth="1"/>
    <col min="30" max="30" width="55" style="4" hidden="1" customWidth="1"/>
    <col min="31" max="31" width="32.9140625" style="4" hidden="1" customWidth="1"/>
    <col min="32" max="32" width="31.58203125" style="4" hidden="1" customWidth="1"/>
    <col min="33" max="16384" width="9" style="4" hidden="1"/>
  </cols>
  <sheetData>
    <row r="1" spans="1:26" ht="20" customHeight="1">
      <c r="A1" s="91"/>
      <c r="B1" s="173" t="s">
        <v>305</v>
      </c>
      <c r="C1" s="173"/>
      <c r="D1" s="173"/>
      <c r="E1" s="173"/>
      <c r="F1" s="173"/>
      <c r="G1" s="173"/>
      <c r="H1" s="173"/>
      <c r="I1" s="173"/>
      <c r="J1" s="173"/>
      <c r="K1" s="173"/>
      <c r="L1" s="173"/>
      <c r="M1" s="173"/>
      <c r="N1" s="173"/>
      <c r="O1" s="173"/>
      <c r="P1" s="173"/>
      <c r="Q1" s="173"/>
      <c r="R1" s="173"/>
      <c r="S1" s="173"/>
      <c r="T1" s="173"/>
      <c r="U1" s="173"/>
      <c r="V1" s="173"/>
      <c r="W1" s="173"/>
      <c r="X1" s="173"/>
      <c r="Y1" s="173"/>
      <c r="Z1" s="52" t="s">
        <v>110</v>
      </c>
    </row>
    <row r="2" spans="1:26" ht="20" customHeight="1">
      <c r="B2" s="178" t="s">
        <v>311</v>
      </c>
      <c r="C2" s="178"/>
      <c r="D2" s="178"/>
      <c r="E2" s="178"/>
      <c r="F2" s="178"/>
      <c r="G2" s="178"/>
      <c r="H2" s="178"/>
      <c r="I2" s="178"/>
      <c r="J2" s="178"/>
      <c r="K2" s="178"/>
      <c r="L2" s="178"/>
      <c r="M2" s="178"/>
      <c r="N2" s="178"/>
      <c r="O2" s="178"/>
      <c r="P2" s="178"/>
      <c r="Q2" s="178"/>
      <c r="R2" s="178"/>
      <c r="S2" s="178"/>
      <c r="T2" s="178"/>
      <c r="U2" s="178"/>
      <c r="V2" s="178"/>
      <c r="W2" s="178"/>
      <c r="X2" s="178"/>
      <c r="Y2" s="178"/>
      <c r="Z2" s="53" t="s">
        <v>111</v>
      </c>
    </row>
    <row r="3" spans="1:26" ht="20" customHeight="1">
      <c r="B3" s="178"/>
      <c r="C3" s="178"/>
      <c r="D3" s="178"/>
      <c r="E3" s="178"/>
      <c r="F3" s="178"/>
      <c r="G3" s="178"/>
      <c r="H3" s="178"/>
      <c r="I3" s="178"/>
      <c r="J3" s="178"/>
      <c r="K3" s="178"/>
      <c r="L3" s="178"/>
      <c r="M3" s="178"/>
      <c r="N3" s="178"/>
      <c r="O3" s="178"/>
      <c r="P3" s="178"/>
      <c r="Q3" s="178"/>
      <c r="R3" s="178"/>
      <c r="S3" s="178"/>
      <c r="T3" s="178"/>
      <c r="U3" s="178"/>
      <c r="V3" s="178"/>
      <c r="W3" s="178"/>
      <c r="X3" s="178"/>
      <c r="Y3" s="178"/>
    </row>
    <row r="4" spans="1:26" ht="20" customHeight="1">
      <c r="B4" s="178"/>
      <c r="C4" s="178"/>
      <c r="D4" s="178"/>
      <c r="E4" s="178"/>
      <c r="F4" s="178"/>
      <c r="G4" s="178"/>
      <c r="H4" s="178"/>
      <c r="I4" s="178"/>
      <c r="J4" s="178"/>
      <c r="K4" s="178"/>
      <c r="L4" s="178"/>
      <c r="M4" s="178"/>
      <c r="N4" s="178"/>
      <c r="O4" s="178"/>
      <c r="P4" s="178"/>
      <c r="Q4" s="178"/>
      <c r="R4" s="178"/>
      <c r="S4" s="178"/>
      <c r="T4" s="178"/>
      <c r="U4" s="178"/>
      <c r="V4" s="178"/>
      <c r="W4" s="178"/>
      <c r="X4" s="178"/>
      <c r="Y4" s="178"/>
    </row>
    <row r="5" spans="1:26" ht="20.149999999999999" customHeight="1">
      <c r="Z5" s="52"/>
    </row>
    <row r="6" spans="1:26" ht="20.149999999999999" customHeight="1">
      <c r="Y6" s="45"/>
      <c r="Z6" s="62"/>
    </row>
    <row r="7" spans="1:26" ht="20.149999999999999" customHeight="1">
      <c r="B7" s="14" t="s">
        <v>80</v>
      </c>
      <c r="C7" s="220" t="s">
        <v>185</v>
      </c>
      <c r="D7" s="220"/>
      <c r="E7" s="220"/>
      <c r="F7" s="220"/>
      <c r="G7" s="220"/>
      <c r="H7" s="220"/>
      <c r="I7" s="220"/>
      <c r="J7" s="220"/>
      <c r="K7" s="220"/>
      <c r="L7" s="220"/>
      <c r="M7" s="220"/>
      <c r="N7" s="220"/>
      <c r="O7" s="220"/>
      <c r="P7" s="220"/>
      <c r="Q7" s="220"/>
      <c r="R7" s="220"/>
      <c r="S7" s="220"/>
      <c r="T7" s="220"/>
    </row>
    <row r="8" spans="1:26" ht="20.149999999999999" customHeight="1">
      <c r="C8" s="220"/>
      <c r="D8" s="220"/>
      <c r="E8" s="220"/>
      <c r="F8" s="220"/>
      <c r="G8" s="220"/>
      <c r="H8" s="220"/>
      <c r="I8" s="220"/>
      <c r="J8" s="220"/>
      <c r="K8" s="220"/>
      <c r="L8" s="220"/>
      <c r="M8" s="220"/>
      <c r="N8" s="220"/>
      <c r="O8" s="220"/>
      <c r="P8" s="220"/>
      <c r="Q8" s="220"/>
      <c r="R8" s="220"/>
      <c r="S8" s="220"/>
      <c r="T8" s="220"/>
    </row>
    <row r="9" spans="1:26" ht="9.9" customHeight="1"/>
    <row r="10" spans="1:26" ht="20.149999999999999" customHeight="1">
      <c r="C10" s="12" t="s">
        <v>9</v>
      </c>
      <c r="D10" s="177" t="s">
        <v>174</v>
      </c>
      <c r="E10" s="177"/>
      <c r="F10" s="177"/>
      <c r="G10" s="177"/>
      <c r="H10" s="177"/>
      <c r="I10" s="177"/>
      <c r="J10" s="177"/>
      <c r="K10" s="177"/>
      <c r="L10" s="177"/>
      <c r="M10" s="177"/>
      <c r="N10" s="177"/>
      <c r="O10" s="177"/>
      <c r="P10" s="177"/>
      <c r="Q10" s="177"/>
      <c r="R10" s="177"/>
      <c r="S10" s="177"/>
      <c r="T10" s="177"/>
      <c r="Z10" s="66" t="str">
        <f>IF(AND((COUNTIF(C11:C30,"○"))&gt;0,C31="○"),1,"")</f>
        <v/>
      </c>
    </row>
    <row r="11" spans="1:26" ht="20.149999999999999" customHeight="1">
      <c r="C11" s="13"/>
      <c r="D11" s="33" t="s">
        <v>10</v>
      </c>
      <c r="E11" s="2" t="s">
        <v>41</v>
      </c>
      <c r="F11" s="2"/>
      <c r="G11" s="2"/>
      <c r="H11" s="2"/>
      <c r="I11" s="2"/>
      <c r="J11" s="2"/>
      <c r="K11" s="2"/>
      <c r="L11" s="2"/>
      <c r="M11" s="2"/>
      <c r="N11" s="2"/>
      <c r="O11" s="2"/>
      <c r="P11" s="2"/>
      <c r="Q11" s="2"/>
      <c r="R11" s="2"/>
      <c r="S11" s="2"/>
      <c r="T11" s="3"/>
    </row>
    <row r="12" spans="1:26" ht="20.149999999999999" customHeight="1">
      <c r="C12" s="13"/>
      <c r="D12" s="33" t="s">
        <v>60</v>
      </c>
      <c r="E12" s="2" t="s">
        <v>159</v>
      </c>
      <c r="F12" s="2"/>
      <c r="G12" s="2"/>
      <c r="H12" s="2"/>
      <c r="I12" s="2"/>
      <c r="J12" s="2"/>
      <c r="K12" s="2"/>
      <c r="L12" s="2"/>
      <c r="M12" s="2"/>
      <c r="N12" s="2"/>
      <c r="O12" s="2"/>
      <c r="P12" s="2"/>
      <c r="Q12" s="2"/>
      <c r="R12" s="2"/>
      <c r="S12" s="2"/>
      <c r="T12" s="3"/>
    </row>
    <row r="13" spans="1:26" ht="20.149999999999999" customHeight="1">
      <c r="C13" s="13"/>
      <c r="D13" s="33" t="s">
        <v>61</v>
      </c>
      <c r="E13" s="2" t="s">
        <v>160</v>
      </c>
      <c r="F13" s="2"/>
      <c r="G13" s="2"/>
      <c r="H13" s="2"/>
      <c r="I13" s="2"/>
      <c r="J13" s="2"/>
      <c r="K13" s="2"/>
      <c r="L13" s="2"/>
      <c r="M13" s="2"/>
      <c r="N13" s="2"/>
      <c r="O13" s="2"/>
      <c r="P13" s="2"/>
      <c r="Q13" s="2"/>
      <c r="R13" s="2"/>
      <c r="S13" s="2"/>
      <c r="T13" s="3"/>
    </row>
    <row r="14" spans="1:26" ht="20.149999999999999" customHeight="1">
      <c r="C14" s="13"/>
      <c r="D14" s="33" t="s">
        <v>62</v>
      </c>
      <c r="E14" s="2" t="s">
        <v>161</v>
      </c>
      <c r="F14" s="2"/>
      <c r="G14" s="2"/>
      <c r="H14" s="2"/>
      <c r="I14" s="2"/>
      <c r="J14" s="2"/>
      <c r="K14" s="2"/>
      <c r="L14" s="2"/>
      <c r="M14" s="2"/>
      <c r="N14" s="2"/>
      <c r="O14" s="2"/>
      <c r="P14" s="2"/>
      <c r="Q14" s="2"/>
      <c r="R14" s="2"/>
      <c r="S14" s="2"/>
      <c r="T14" s="3"/>
    </row>
    <row r="15" spans="1:26" ht="20.149999999999999" customHeight="1">
      <c r="C15" s="13"/>
      <c r="D15" s="33" t="s">
        <v>63</v>
      </c>
      <c r="E15" s="2" t="s">
        <v>162</v>
      </c>
      <c r="F15" s="2"/>
      <c r="G15" s="2"/>
      <c r="H15" s="2"/>
      <c r="I15" s="2"/>
      <c r="J15" s="2"/>
      <c r="K15" s="2"/>
      <c r="L15" s="2"/>
      <c r="M15" s="2"/>
      <c r="N15" s="2"/>
      <c r="O15" s="2"/>
      <c r="P15" s="2"/>
      <c r="Q15" s="2"/>
      <c r="R15" s="2"/>
      <c r="S15" s="2"/>
      <c r="T15" s="3"/>
    </row>
    <row r="16" spans="1:26" ht="20.149999999999999" customHeight="1">
      <c r="C16" s="13"/>
      <c r="D16" s="33" t="s">
        <v>64</v>
      </c>
      <c r="E16" s="2" t="s">
        <v>42</v>
      </c>
      <c r="F16" s="2"/>
      <c r="G16" s="2"/>
      <c r="H16" s="2"/>
      <c r="I16" s="2"/>
      <c r="J16" s="2"/>
      <c r="K16" s="2"/>
      <c r="L16" s="2"/>
      <c r="M16" s="2"/>
      <c r="N16" s="2"/>
      <c r="O16" s="2"/>
      <c r="P16" s="2"/>
      <c r="Q16" s="2"/>
      <c r="R16" s="2"/>
      <c r="S16" s="2"/>
      <c r="T16" s="3"/>
    </row>
    <row r="17" spans="3:26" ht="20.149999999999999" customHeight="1">
      <c r="C17" s="13"/>
      <c r="D17" s="33" t="s">
        <v>65</v>
      </c>
      <c r="E17" s="2" t="s">
        <v>163</v>
      </c>
      <c r="F17" s="2"/>
      <c r="G17" s="2"/>
      <c r="H17" s="2"/>
      <c r="I17" s="2"/>
      <c r="J17" s="2"/>
      <c r="K17" s="2"/>
      <c r="L17" s="2"/>
      <c r="M17" s="2"/>
      <c r="N17" s="2"/>
      <c r="O17" s="2"/>
      <c r="P17" s="2"/>
      <c r="Q17" s="2"/>
      <c r="R17" s="2"/>
      <c r="S17" s="2"/>
      <c r="T17" s="3"/>
    </row>
    <row r="18" spans="3:26" ht="20.149999999999999" customHeight="1">
      <c r="C18" s="13"/>
      <c r="D18" s="33" t="s">
        <v>66</v>
      </c>
      <c r="E18" s="2" t="s">
        <v>164</v>
      </c>
      <c r="F18" s="2"/>
      <c r="G18" s="2"/>
      <c r="H18" s="2"/>
      <c r="I18" s="2"/>
      <c r="J18" s="2"/>
      <c r="K18" s="2"/>
      <c r="L18" s="2"/>
      <c r="M18" s="2"/>
      <c r="N18" s="2"/>
      <c r="O18" s="2"/>
      <c r="P18" s="2"/>
      <c r="Q18" s="2"/>
      <c r="R18" s="2"/>
      <c r="S18" s="2"/>
      <c r="T18" s="3"/>
    </row>
    <row r="19" spans="3:26" ht="20.149999999999999" customHeight="1">
      <c r="C19" s="13"/>
      <c r="D19" s="33" t="s">
        <v>67</v>
      </c>
      <c r="E19" s="2" t="s">
        <v>83</v>
      </c>
      <c r="F19" s="2"/>
      <c r="G19" s="2"/>
      <c r="H19" s="2"/>
      <c r="I19" s="2"/>
      <c r="J19" s="2"/>
      <c r="K19" s="2"/>
      <c r="L19" s="2"/>
      <c r="M19" s="2"/>
      <c r="N19" s="2"/>
      <c r="O19" s="2"/>
      <c r="P19" s="2"/>
      <c r="Q19" s="2"/>
      <c r="R19" s="2"/>
      <c r="S19" s="2"/>
      <c r="T19" s="3"/>
    </row>
    <row r="20" spans="3:26" ht="20.149999999999999" customHeight="1">
      <c r="C20" s="13"/>
      <c r="D20" s="33" t="s">
        <v>68</v>
      </c>
      <c r="E20" s="94" t="s">
        <v>165</v>
      </c>
      <c r="F20" s="2"/>
      <c r="G20" s="2"/>
      <c r="H20" s="2"/>
      <c r="I20" s="2"/>
      <c r="J20" s="2"/>
      <c r="K20" s="2"/>
      <c r="L20" s="2"/>
      <c r="M20" s="2"/>
      <c r="N20" s="2"/>
      <c r="O20" s="2"/>
      <c r="P20" s="2"/>
      <c r="Q20" s="2"/>
      <c r="R20" s="2"/>
      <c r="S20" s="2"/>
      <c r="T20" s="3"/>
    </row>
    <row r="21" spans="3:26" ht="20.149999999999999" customHeight="1">
      <c r="C21" s="13"/>
      <c r="D21" s="33" t="s">
        <v>69</v>
      </c>
      <c r="E21" s="94" t="s">
        <v>182</v>
      </c>
      <c r="F21" s="2"/>
      <c r="G21" s="2"/>
      <c r="H21" s="2"/>
      <c r="I21" s="2"/>
      <c r="J21" s="2"/>
      <c r="K21" s="2"/>
      <c r="L21" s="2"/>
      <c r="M21" s="2"/>
      <c r="N21" s="2"/>
      <c r="O21" s="2"/>
      <c r="P21" s="2"/>
      <c r="Q21" s="2"/>
      <c r="R21" s="2"/>
      <c r="S21" s="2"/>
      <c r="T21" s="3"/>
    </row>
    <row r="22" spans="3:26" ht="20.149999999999999" customHeight="1">
      <c r="C22" s="13"/>
      <c r="D22" s="33" t="s">
        <v>70</v>
      </c>
      <c r="E22" s="94" t="s">
        <v>166</v>
      </c>
      <c r="F22" s="2"/>
      <c r="G22" s="2"/>
      <c r="H22" s="2"/>
      <c r="I22" s="2"/>
      <c r="J22" s="2"/>
      <c r="K22" s="2"/>
      <c r="L22" s="2"/>
      <c r="M22" s="2"/>
      <c r="N22" s="2"/>
      <c r="O22" s="2"/>
      <c r="P22" s="2"/>
      <c r="Q22" s="2"/>
      <c r="R22" s="2"/>
      <c r="S22" s="2"/>
      <c r="T22" s="3"/>
    </row>
    <row r="23" spans="3:26" ht="20.149999999999999" customHeight="1">
      <c r="C23" s="13"/>
      <c r="D23" s="33" t="s">
        <v>71</v>
      </c>
      <c r="E23" s="94" t="s">
        <v>84</v>
      </c>
      <c r="F23" s="2"/>
      <c r="G23" s="2"/>
      <c r="H23" s="2"/>
      <c r="I23" s="2"/>
      <c r="J23" s="2"/>
      <c r="K23" s="2"/>
      <c r="L23" s="2"/>
      <c r="M23" s="2"/>
      <c r="N23" s="2"/>
      <c r="O23" s="2"/>
      <c r="P23" s="2"/>
      <c r="Q23" s="2"/>
      <c r="R23" s="2"/>
      <c r="S23" s="2"/>
      <c r="T23" s="3"/>
    </row>
    <row r="24" spans="3:26" ht="20.149999999999999" customHeight="1">
      <c r="C24" s="13"/>
      <c r="D24" s="33" t="s">
        <v>72</v>
      </c>
      <c r="E24" s="94" t="s">
        <v>184</v>
      </c>
      <c r="F24" s="2"/>
      <c r="G24" s="2"/>
      <c r="H24" s="2"/>
      <c r="I24" s="2"/>
      <c r="J24" s="2"/>
      <c r="K24" s="2"/>
      <c r="L24" s="2"/>
      <c r="M24" s="2"/>
      <c r="N24" s="2"/>
      <c r="O24" s="2"/>
      <c r="P24" s="2"/>
      <c r="Q24" s="2"/>
      <c r="R24" s="2"/>
      <c r="S24" s="2"/>
      <c r="T24" s="3"/>
    </row>
    <row r="25" spans="3:26" ht="20.149999999999999" customHeight="1">
      <c r="C25" s="13"/>
      <c r="D25" s="33" t="s">
        <v>73</v>
      </c>
      <c r="E25" s="94" t="s">
        <v>167</v>
      </c>
      <c r="F25" s="2"/>
      <c r="G25" s="2"/>
      <c r="H25" s="2"/>
      <c r="I25" s="2"/>
      <c r="J25" s="2"/>
      <c r="K25" s="2"/>
      <c r="L25" s="2"/>
      <c r="M25" s="2"/>
      <c r="N25" s="2"/>
      <c r="O25" s="2"/>
      <c r="P25" s="2"/>
      <c r="Q25" s="2"/>
      <c r="R25" s="2"/>
      <c r="S25" s="2"/>
      <c r="T25" s="3"/>
    </row>
    <row r="26" spans="3:26" ht="20.149999999999999" customHeight="1">
      <c r="C26" s="13"/>
      <c r="D26" s="33" t="s">
        <v>74</v>
      </c>
      <c r="E26" s="94" t="s">
        <v>168</v>
      </c>
      <c r="F26" s="2"/>
      <c r="G26" s="2"/>
      <c r="H26" s="2"/>
      <c r="I26" s="2"/>
      <c r="J26" s="2"/>
      <c r="K26" s="2"/>
      <c r="L26" s="2"/>
      <c r="M26" s="2"/>
      <c r="N26" s="2"/>
      <c r="O26" s="2"/>
      <c r="P26" s="2"/>
      <c r="Q26" s="2"/>
      <c r="R26" s="2"/>
      <c r="S26" s="2"/>
      <c r="T26" s="3"/>
    </row>
    <row r="27" spans="3:26" ht="20.149999999999999" customHeight="1">
      <c r="C27" s="13"/>
      <c r="D27" s="33" t="s">
        <v>75</v>
      </c>
      <c r="E27" s="94" t="s">
        <v>43</v>
      </c>
      <c r="F27" s="2"/>
      <c r="G27" s="2"/>
      <c r="H27" s="2"/>
      <c r="I27" s="2"/>
      <c r="J27" s="2"/>
      <c r="K27" s="2"/>
      <c r="L27" s="2"/>
      <c r="M27" s="2"/>
      <c r="N27" s="2"/>
      <c r="O27" s="2"/>
      <c r="P27" s="2"/>
      <c r="Q27" s="2"/>
      <c r="R27" s="2"/>
      <c r="S27" s="2"/>
      <c r="T27" s="3"/>
    </row>
    <row r="28" spans="3:26" ht="20.149999999999999" customHeight="1">
      <c r="C28" s="13"/>
      <c r="D28" s="33" t="s">
        <v>76</v>
      </c>
      <c r="E28" s="94" t="s">
        <v>169</v>
      </c>
      <c r="F28" s="2"/>
      <c r="G28" s="2"/>
      <c r="H28" s="2"/>
      <c r="I28" s="2"/>
      <c r="J28" s="2"/>
      <c r="K28" s="2"/>
      <c r="L28" s="2"/>
      <c r="M28" s="2"/>
      <c r="N28" s="2"/>
      <c r="O28" s="2"/>
      <c r="P28" s="2"/>
      <c r="Q28" s="2"/>
      <c r="R28" s="2"/>
      <c r="S28" s="2"/>
      <c r="T28" s="3"/>
    </row>
    <row r="29" spans="3:26" ht="20.149999999999999" customHeight="1">
      <c r="C29" s="13"/>
      <c r="D29" s="33" t="s">
        <v>77</v>
      </c>
      <c r="E29" s="94" t="s">
        <v>183</v>
      </c>
      <c r="F29" s="2"/>
      <c r="G29" s="2"/>
      <c r="H29" s="2"/>
      <c r="I29" s="2"/>
      <c r="J29" s="2"/>
      <c r="K29" s="2"/>
      <c r="L29" s="2"/>
      <c r="M29" s="2"/>
      <c r="N29" s="2"/>
      <c r="O29" s="2"/>
      <c r="P29" s="2"/>
      <c r="Q29" s="2"/>
      <c r="R29" s="2"/>
      <c r="S29" s="2"/>
      <c r="T29" s="3"/>
    </row>
    <row r="30" spans="3:26" ht="20.149999999999999" customHeight="1">
      <c r="C30" s="13"/>
      <c r="D30" s="33" t="s">
        <v>78</v>
      </c>
      <c r="E30" s="2" t="s">
        <v>170</v>
      </c>
      <c r="F30" s="2"/>
      <c r="G30" s="2"/>
      <c r="H30" s="2"/>
      <c r="I30" s="2"/>
      <c r="J30" s="2"/>
      <c r="K30" s="2"/>
      <c r="L30" s="2"/>
      <c r="M30" s="2"/>
      <c r="N30" s="2"/>
      <c r="O30" s="2"/>
      <c r="P30" s="2"/>
      <c r="Q30" s="2"/>
      <c r="R30" s="2"/>
      <c r="S30" s="2"/>
      <c r="T30" s="3"/>
    </row>
    <row r="31" spans="3:26" ht="20.149999999999999" customHeight="1">
      <c r="C31" s="13"/>
      <c r="D31" s="33" t="s">
        <v>79</v>
      </c>
      <c r="E31" s="2" t="s">
        <v>158</v>
      </c>
      <c r="F31" s="2"/>
      <c r="G31" s="2"/>
      <c r="H31" s="2"/>
      <c r="I31" s="2"/>
      <c r="J31" s="2"/>
      <c r="K31" s="2"/>
      <c r="L31" s="2"/>
      <c r="M31" s="2"/>
      <c r="N31" s="2"/>
      <c r="O31" s="2"/>
      <c r="P31" s="2"/>
      <c r="Q31" s="2"/>
      <c r="R31" s="2"/>
      <c r="S31" s="2"/>
      <c r="T31" s="3"/>
    </row>
    <row r="32" spans="3:26" ht="20.149999999999999" customHeight="1">
      <c r="C32" s="13"/>
      <c r="D32" s="33" t="s">
        <v>40</v>
      </c>
      <c r="E32" s="2" t="s">
        <v>45</v>
      </c>
      <c r="F32" s="2"/>
      <c r="G32" s="5" t="s">
        <v>5</v>
      </c>
      <c r="H32" s="219"/>
      <c r="I32" s="219"/>
      <c r="J32" s="219"/>
      <c r="K32" s="219"/>
      <c r="L32" s="219"/>
      <c r="M32" s="219"/>
      <c r="N32" s="219"/>
      <c r="O32" s="219"/>
      <c r="P32" s="219"/>
      <c r="Q32" s="219"/>
      <c r="R32" s="219"/>
      <c r="S32" s="219"/>
      <c r="T32" s="3" t="s">
        <v>4</v>
      </c>
      <c r="Z32" s="51">
        <f>IF($C32&lt;&gt;"○",1,"")</f>
        <v>1</v>
      </c>
    </row>
    <row r="33" spans="2:26" ht="20.149999999999999" customHeight="1"/>
    <row r="34" spans="2:26" ht="20.149999999999999" customHeight="1">
      <c r="B34" s="105" t="s">
        <v>81</v>
      </c>
      <c r="C34" s="242" t="s">
        <v>415</v>
      </c>
      <c r="D34" s="242"/>
      <c r="E34" s="242"/>
      <c r="F34" s="242"/>
      <c r="G34" s="242"/>
      <c r="H34" s="242"/>
      <c r="I34" s="242"/>
      <c r="J34" s="242"/>
      <c r="K34" s="242"/>
      <c r="L34" s="242"/>
      <c r="M34" s="242"/>
      <c r="N34" s="242"/>
      <c r="O34" s="242"/>
      <c r="P34" s="242"/>
      <c r="Q34" s="242"/>
      <c r="R34" s="242"/>
      <c r="S34" s="242"/>
      <c r="T34" s="242"/>
      <c r="U34" s="242"/>
      <c r="V34" s="242"/>
      <c r="W34" s="242"/>
      <c r="X34" s="242"/>
    </row>
    <row r="35" spans="2:26" ht="20.149999999999999" customHeight="1">
      <c r="B35" s="106"/>
      <c r="C35" s="242"/>
      <c r="D35" s="242"/>
      <c r="E35" s="242"/>
      <c r="F35" s="242"/>
      <c r="G35" s="242"/>
      <c r="H35" s="242"/>
      <c r="I35" s="242"/>
      <c r="J35" s="242"/>
      <c r="K35" s="242"/>
      <c r="L35" s="242"/>
      <c r="M35" s="242"/>
      <c r="N35" s="242"/>
      <c r="O35" s="242"/>
      <c r="P35" s="242"/>
      <c r="Q35" s="242"/>
      <c r="R35" s="242"/>
      <c r="S35" s="242"/>
      <c r="T35" s="242"/>
      <c r="U35" s="242"/>
      <c r="V35" s="242"/>
      <c r="W35" s="242"/>
      <c r="X35" s="242"/>
    </row>
    <row r="36" spans="2:26" ht="27.65" customHeight="1">
      <c r="B36" s="106"/>
      <c r="C36" s="242"/>
      <c r="D36" s="242"/>
      <c r="E36" s="242"/>
      <c r="F36" s="242"/>
      <c r="G36" s="242"/>
      <c r="H36" s="242"/>
      <c r="I36" s="242"/>
      <c r="J36" s="242"/>
      <c r="K36" s="242"/>
      <c r="L36" s="242"/>
      <c r="M36" s="242"/>
      <c r="N36" s="242"/>
      <c r="O36" s="242"/>
      <c r="P36" s="242"/>
      <c r="Q36" s="242"/>
      <c r="R36" s="242"/>
      <c r="S36" s="242"/>
      <c r="T36" s="242"/>
      <c r="U36" s="242"/>
      <c r="V36" s="242"/>
      <c r="W36" s="242"/>
      <c r="X36" s="242"/>
    </row>
    <row r="37" spans="2:26" ht="34.25" customHeight="1">
      <c r="B37" s="106"/>
      <c r="C37" s="240" t="str">
        <f>IF(Z37=1,"回答を見直してください（１～８の各項目は純正部品／社外新品のいずれか一方を選んでください。"&amp;CHAR(10)&amp;"「９．いずれか一方または両方を取り扱っておらず、全体として比較できない」を選ぶ場合は、１～８を空欄にしてください）","")</f>
        <v/>
      </c>
      <c r="D37" s="240"/>
      <c r="E37" s="240"/>
      <c r="F37" s="240"/>
      <c r="G37" s="240"/>
      <c r="H37" s="240"/>
      <c r="I37" s="240"/>
      <c r="J37" s="240"/>
      <c r="K37" s="240"/>
      <c r="L37" s="240"/>
      <c r="M37" s="240"/>
      <c r="N37" s="240"/>
      <c r="O37" s="240"/>
      <c r="P37" s="240"/>
      <c r="Q37" s="240"/>
      <c r="R37" s="240"/>
      <c r="S37" s="240"/>
      <c r="T37" s="240"/>
      <c r="U37" s="240"/>
      <c r="V37" s="240"/>
      <c r="W37" s="240"/>
      <c r="X37" s="240"/>
      <c r="Z37" s="128" t="str" cm="1">
        <f t="array" ref="Z37">IF(OR(SUMPRODUCT(--(((P39:P46&lt;&gt;"")+(S39:S46&lt;&gt;"")+(V39:V46&lt;&gt;""))&gt;=2))&gt;0,AND(P47&lt;&gt;"",SUMPRODUCT(--(((P39:P46&lt;&gt;"")+(S39:S46&lt;&gt;"")+(V39:V46&lt;&gt;""))&gt;0))&gt;0)),1,"")</f>
        <v/>
      </c>
    </row>
    <row r="38" spans="2:26" ht="20.149999999999999" customHeight="1">
      <c r="B38" s="106"/>
      <c r="C38" s="226" t="s">
        <v>413</v>
      </c>
      <c r="D38" s="226"/>
      <c r="E38" s="226"/>
      <c r="F38" s="226"/>
      <c r="G38" s="226"/>
      <c r="H38" s="226"/>
      <c r="I38" s="226"/>
      <c r="J38" s="226"/>
      <c r="K38" s="226"/>
      <c r="L38" s="226"/>
      <c r="M38" s="226"/>
      <c r="N38" s="226"/>
      <c r="O38" s="226"/>
      <c r="P38" s="225" t="s">
        <v>318</v>
      </c>
      <c r="Q38" s="225"/>
      <c r="R38" s="225"/>
      <c r="S38" s="225" t="s">
        <v>319</v>
      </c>
      <c r="T38" s="225"/>
      <c r="U38" s="225"/>
      <c r="V38" s="227" t="s">
        <v>322</v>
      </c>
      <c r="W38" s="227"/>
      <c r="X38" s="228"/>
    </row>
    <row r="39" spans="2:26" ht="20.149999999999999" customHeight="1">
      <c r="C39" s="63" t="s">
        <v>10</v>
      </c>
      <c r="D39" s="223" t="s">
        <v>233</v>
      </c>
      <c r="E39" s="223"/>
      <c r="F39" s="223"/>
      <c r="G39" s="223"/>
      <c r="H39" s="223"/>
      <c r="I39" s="223"/>
      <c r="J39" s="223"/>
      <c r="K39" s="223"/>
      <c r="L39" s="223"/>
      <c r="M39" s="223"/>
      <c r="N39" s="223"/>
      <c r="O39" s="223"/>
      <c r="P39" s="216"/>
      <c r="Q39" s="216"/>
      <c r="R39" s="216"/>
      <c r="S39" s="216"/>
      <c r="T39" s="216"/>
      <c r="U39" s="216"/>
      <c r="V39" s="216"/>
      <c r="W39" s="216"/>
      <c r="X39" s="217"/>
    </row>
    <row r="40" spans="2:26" ht="20.149999999999999" customHeight="1">
      <c r="B40" s="106"/>
      <c r="C40" s="63" t="s">
        <v>11</v>
      </c>
      <c r="D40" s="224" t="s">
        <v>234</v>
      </c>
      <c r="E40" s="224"/>
      <c r="F40" s="224"/>
      <c r="G40" s="224"/>
      <c r="H40" s="224"/>
      <c r="I40" s="224"/>
      <c r="J40" s="224"/>
      <c r="K40" s="224"/>
      <c r="L40" s="224"/>
      <c r="M40" s="224"/>
      <c r="N40" s="224"/>
      <c r="O40" s="224"/>
      <c r="P40" s="216"/>
      <c r="Q40" s="216"/>
      <c r="R40" s="216"/>
      <c r="S40" s="216"/>
      <c r="T40" s="216"/>
      <c r="U40" s="216"/>
      <c r="V40" s="216"/>
      <c r="W40" s="216"/>
      <c r="X40" s="217"/>
    </row>
    <row r="41" spans="2:26" ht="20.149999999999999" customHeight="1">
      <c r="B41" s="106"/>
      <c r="C41" s="63" t="s">
        <v>19</v>
      </c>
      <c r="D41" s="224" t="s">
        <v>235</v>
      </c>
      <c r="E41" s="224"/>
      <c r="F41" s="224"/>
      <c r="G41" s="224"/>
      <c r="H41" s="224"/>
      <c r="I41" s="224"/>
      <c r="J41" s="224"/>
      <c r="K41" s="224"/>
      <c r="L41" s="224"/>
      <c r="M41" s="224"/>
      <c r="N41" s="224"/>
      <c r="O41" s="224"/>
      <c r="P41" s="216"/>
      <c r="Q41" s="216"/>
      <c r="R41" s="216"/>
      <c r="S41" s="216"/>
      <c r="T41" s="216"/>
      <c r="U41" s="216"/>
      <c r="V41" s="216"/>
      <c r="W41" s="216"/>
      <c r="X41" s="217"/>
    </row>
    <row r="42" spans="2:26" ht="20.149999999999999" customHeight="1">
      <c r="B42" s="106"/>
      <c r="C42" s="63" t="s">
        <v>20</v>
      </c>
      <c r="D42" s="224" t="s">
        <v>236</v>
      </c>
      <c r="E42" s="224"/>
      <c r="F42" s="224"/>
      <c r="G42" s="224"/>
      <c r="H42" s="224"/>
      <c r="I42" s="224"/>
      <c r="J42" s="224"/>
      <c r="K42" s="224"/>
      <c r="L42" s="224"/>
      <c r="M42" s="224"/>
      <c r="N42" s="224"/>
      <c r="O42" s="224"/>
      <c r="P42" s="216"/>
      <c r="Q42" s="216"/>
      <c r="R42" s="216"/>
      <c r="S42" s="216"/>
      <c r="T42" s="216"/>
      <c r="U42" s="216"/>
      <c r="V42" s="216"/>
      <c r="W42" s="216"/>
      <c r="X42" s="217"/>
    </row>
    <row r="43" spans="2:26" ht="20.149999999999999" customHeight="1">
      <c r="B43" s="106"/>
      <c r="C43" s="63" t="s">
        <v>21</v>
      </c>
      <c r="D43" s="224" t="s">
        <v>237</v>
      </c>
      <c r="E43" s="224"/>
      <c r="F43" s="224"/>
      <c r="G43" s="224"/>
      <c r="H43" s="224"/>
      <c r="I43" s="224"/>
      <c r="J43" s="224"/>
      <c r="K43" s="224"/>
      <c r="L43" s="224"/>
      <c r="M43" s="224"/>
      <c r="N43" s="224"/>
      <c r="O43" s="224"/>
      <c r="P43" s="216"/>
      <c r="Q43" s="216"/>
      <c r="R43" s="216"/>
      <c r="S43" s="216"/>
      <c r="T43" s="216"/>
      <c r="U43" s="216"/>
      <c r="V43" s="216"/>
      <c r="W43" s="216"/>
      <c r="X43" s="217"/>
    </row>
    <row r="44" spans="2:26" ht="20.149999999999999" customHeight="1">
      <c r="B44" s="106"/>
      <c r="C44" s="63" t="s">
        <v>22</v>
      </c>
      <c r="D44" s="223" t="s">
        <v>238</v>
      </c>
      <c r="E44" s="223"/>
      <c r="F44" s="223"/>
      <c r="G44" s="223"/>
      <c r="H44" s="223"/>
      <c r="I44" s="223"/>
      <c r="J44" s="223"/>
      <c r="K44" s="223"/>
      <c r="L44" s="223"/>
      <c r="M44" s="223"/>
      <c r="N44" s="223"/>
      <c r="O44" s="223"/>
      <c r="P44" s="216"/>
      <c r="Q44" s="216"/>
      <c r="R44" s="216"/>
      <c r="S44" s="216"/>
      <c r="T44" s="216"/>
      <c r="U44" s="216"/>
      <c r="V44" s="216"/>
      <c r="W44" s="216"/>
      <c r="X44" s="217"/>
    </row>
    <row r="45" spans="2:26" ht="20.149999999999999" customHeight="1">
      <c r="B45" s="106"/>
      <c r="C45" s="63" t="s">
        <v>23</v>
      </c>
      <c r="D45" s="223" t="s">
        <v>239</v>
      </c>
      <c r="E45" s="223"/>
      <c r="F45" s="223"/>
      <c r="G45" s="223"/>
      <c r="H45" s="223"/>
      <c r="I45" s="223"/>
      <c r="J45" s="223"/>
      <c r="K45" s="223"/>
      <c r="L45" s="223"/>
      <c r="M45" s="223"/>
      <c r="N45" s="223"/>
      <c r="O45" s="223"/>
      <c r="P45" s="216"/>
      <c r="Q45" s="216"/>
      <c r="R45" s="216"/>
      <c r="S45" s="216"/>
      <c r="T45" s="216"/>
      <c r="U45" s="216"/>
      <c r="V45" s="216"/>
      <c r="W45" s="216"/>
      <c r="X45" s="217"/>
    </row>
    <row r="46" spans="2:26" ht="20.149999999999999" customHeight="1">
      <c r="B46" s="106"/>
      <c r="C46" s="63" t="s">
        <v>24</v>
      </c>
      <c r="D46" s="222" t="s">
        <v>289</v>
      </c>
      <c r="E46" s="222"/>
      <c r="F46" s="222"/>
      <c r="G46" s="222"/>
      <c r="H46" s="222"/>
      <c r="I46" s="222"/>
      <c r="J46" s="222"/>
      <c r="K46" s="222"/>
      <c r="L46" s="222"/>
      <c r="M46" s="222"/>
      <c r="N46" s="222"/>
      <c r="O46" s="222"/>
      <c r="P46" s="216"/>
      <c r="Q46" s="216"/>
      <c r="R46" s="216"/>
      <c r="S46" s="216"/>
      <c r="T46" s="216"/>
      <c r="U46" s="216"/>
      <c r="V46" s="216"/>
      <c r="W46" s="216"/>
      <c r="X46" s="217"/>
    </row>
    <row r="47" spans="2:26" ht="20.149999999999999" customHeight="1">
      <c r="B47" s="106"/>
      <c r="C47" s="44" t="s">
        <v>25</v>
      </c>
      <c r="D47" s="221" t="s">
        <v>414</v>
      </c>
      <c r="E47" s="221"/>
      <c r="F47" s="221"/>
      <c r="G47" s="221"/>
      <c r="H47" s="221"/>
      <c r="I47" s="221"/>
      <c r="J47" s="221"/>
      <c r="K47" s="221"/>
      <c r="L47" s="221"/>
      <c r="M47" s="221"/>
      <c r="N47" s="221"/>
      <c r="O47" s="221"/>
      <c r="P47" s="214"/>
      <c r="Q47" s="214"/>
      <c r="R47" s="214"/>
      <c r="S47" s="214"/>
      <c r="T47" s="214"/>
      <c r="U47" s="214"/>
      <c r="V47" s="214"/>
      <c r="W47" s="214"/>
      <c r="X47" s="215"/>
    </row>
    <row r="48" spans="2:26" ht="20.149999999999999" customHeight="1">
      <c r="B48" s="106"/>
      <c r="C48" s="106"/>
      <c r="D48" s="106"/>
      <c r="E48" s="106"/>
      <c r="F48" s="106"/>
      <c r="G48" s="106"/>
      <c r="H48" s="106"/>
      <c r="I48" s="106"/>
      <c r="J48" s="106"/>
      <c r="K48" s="106"/>
      <c r="L48" s="106"/>
      <c r="M48" s="106"/>
      <c r="N48" s="106"/>
      <c r="O48" s="106"/>
      <c r="P48" s="106"/>
      <c r="Q48" s="106"/>
      <c r="R48" s="106"/>
      <c r="S48" s="106"/>
      <c r="T48" s="106"/>
      <c r="U48" s="106"/>
      <c r="V48" s="106"/>
      <c r="W48" s="106"/>
      <c r="X48" s="106"/>
      <c r="Y48" s="106"/>
    </row>
    <row r="49" spans="2:30" ht="34" customHeight="1">
      <c r="B49" s="98" t="s">
        <v>82</v>
      </c>
      <c r="C49" s="218" t="s">
        <v>692</v>
      </c>
      <c r="D49" s="218"/>
      <c r="E49" s="218"/>
      <c r="F49" s="218"/>
      <c r="G49" s="218"/>
      <c r="H49" s="218"/>
      <c r="I49" s="218"/>
      <c r="J49" s="218"/>
      <c r="K49" s="218"/>
      <c r="L49" s="218"/>
      <c r="M49" s="218"/>
      <c r="N49" s="218"/>
      <c r="O49" s="218"/>
      <c r="P49" s="218"/>
      <c r="Q49" s="218"/>
      <c r="R49" s="218"/>
      <c r="S49" s="218"/>
      <c r="T49" s="218"/>
      <c r="U49" s="218"/>
      <c r="V49" s="218"/>
      <c r="W49" s="218"/>
      <c r="X49" s="218"/>
    </row>
    <row r="50" spans="2:30" ht="25.25" customHeight="1">
      <c r="B50" s="106"/>
      <c r="C50" s="218"/>
      <c r="D50" s="218"/>
      <c r="E50" s="218"/>
      <c r="F50" s="218"/>
      <c r="G50" s="218"/>
      <c r="H50" s="218"/>
      <c r="I50" s="218"/>
      <c r="J50" s="218"/>
      <c r="K50" s="218"/>
      <c r="L50" s="218"/>
      <c r="M50" s="218"/>
      <c r="N50" s="218"/>
      <c r="O50" s="218"/>
      <c r="P50" s="218"/>
      <c r="Q50" s="218"/>
      <c r="R50" s="218"/>
      <c r="S50" s="218"/>
      <c r="T50" s="218"/>
      <c r="U50" s="218"/>
      <c r="V50" s="218"/>
      <c r="W50" s="218"/>
      <c r="X50" s="218"/>
    </row>
    <row r="51" spans="2:30" ht="21" customHeight="1">
      <c r="B51" s="99"/>
      <c r="C51" s="218"/>
      <c r="D51" s="218"/>
      <c r="E51" s="218"/>
      <c r="F51" s="218"/>
      <c r="G51" s="218"/>
      <c r="H51" s="218"/>
      <c r="I51" s="218"/>
      <c r="J51" s="218"/>
      <c r="K51" s="218"/>
      <c r="L51" s="218"/>
      <c r="M51" s="218"/>
      <c r="N51" s="218"/>
      <c r="O51" s="218"/>
      <c r="P51" s="218"/>
      <c r="Q51" s="218"/>
      <c r="R51" s="218"/>
      <c r="S51" s="218"/>
      <c r="T51" s="218"/>
      <c r="U51" s="218"/>
      <c r="V51" s="218"/>
      <c r="W51" s="218"/>
      <c r="X51" s="218"/>
    </row>
    <row r="52" spans="2:30" ht="30.65" customHeight="1">
      <c r="B52" s="99"/>
      <c r="C52" s="241" t="str">
        <f>IF(Z52=1,"回答を見直してください（１～８の各項目はリユース部品／リビルト部品／どちらともいえないのいずれか一つを選んでください。"&amp;CHAR(10)&amp;"「９．いずれか一方または両方を取り扱っておらず、全体として比較できない」を選ぶ場合は、１～８を空欄にしてください）","")</f>
        <v/>
      </c>
      <c r="D52" s="241"/>
      <c r="E52" s="241"/>
      <c r="F52" s="241"/>
      <c r="G52" s="241"/>
      <c r="H52" s="241"/>
      <c r="I52" s="241"/>
      <c r="J52" s="241"/>
      <c r="K52" s="241"/>
      <c r="L52" s="241"/>
      <c r="M52" s="241"/>
      <c r="N52" s="241"/>
      <c r="O52" s="241"/>
      <c r="P52" s="241"/>
      <c r="Q52" s="241"/>
      <c r="R52" s="241"/>
      <c r="S52" s="241"/>
      <c r="T52" s="241"/>
      <c r="U52" s="241"/>
      <c r="V52" s="241"/>
      <c r="W52" s="241"/>
      <c r="X52" s="241"/>
      <c r="Z52" s="51" t="str" cm="1">
        <f t="array" ref="Z52">IF(OR(SUMPRODUCT(--(((P54:P61&lt;&gt;"")+(S54:S61&lt;&gt;"")+(V54:V61&lt;&gt;""))&gt;=2))&gt;0,AND(P62&lt;&gt;"",SUMPRODUCT(--(((P54:P61&lt;&gt;"")+(S54:S61&lt;&gt;"")+(V54:V61&lt;&gt;""))&gt;0))&gt;0)),1,"")</f>
        <v/>
      </c>
    </row>
    <row r="53" spans="2:30" s="45" customFormat="1" ht="20.149999999999999" customHeight="1">
      <c r="B53" s="106"/>
      <c r="C53" s="226" t="s">
        <v>99</v>
      </c>
      <c r="D53" s="232"/>
      <c r="E53" s="232"/>
      <c r="F53" s="232"/>
      <c r="G53" s="232"/>
      <c r="H53" s="232"/>
      <c r="I53" s="232"/>
      <c r="J53" s="232"/>
      <c r="K53" s="232"/>
      <c r="L53" s="232"/>
      <c r="M53" s="232"/>
      <c r="N53" s="232"/>
      <c r="O53" s="233"/>
      <c r="P53" s="225" t="s">
        <v>320</v>
      </c>
      <c r="Q53" s="234"/>
      <c r="R53" s="235"/>
      <c r="S53" s="225" t="s">
        <v>321</v>
      </c>
      <c r="T53" s="234"/>
      <c r="U53" s="235"/>
      <c r="V53" s="227" t="s">
        <v>322</v>
      </c>
      <c r="W53" s="236"/>
      <c r="X53" s="237"/>
      <c r="Z53" s="62"/>
    </row>
    <row r="54" spans="2:30" s="45" customFormat="1" ht="20.149999999999999" customHeight="1">
      <c r="B54" s="106"/>
      <c r="C54" s="63" t="s">
        <v>10</v>
      </c>
      <c r="D54" s="223" t="s">
        <v>233</v>
      </c>
      <c r="E54" s="238"/>
      <c r="F54" s="238"/>
      <c r="G54" s="238"/>
      <c r="H54" s="238"/>
      <c r="I54" s="238"/>
      <c r="J54" s="238"/>
      <c r="K54" s="238"/>
      <c r="L54" s="238"/>
      <c r="M54" s="238"/>
      <c r="N54" s="238"/>
      <c r="O54" s="239"/>
      <c r="P54" s="216"/>
      <c r="Q54" s="214"/>
      <c r="R54" s="231"/>
      <c r="S54" s="216"/>
      <c r="T54" s="214"/>
      <c r="U54" s="231"/>
      <c r="V54" s="216"/>
      <c r="W54" s="214"/>
      <c r="X54" s="231"/>
      <c r="Z54" s="62"/>
    </row>
    <row r="55" spans="2:30" s="45" customFormat="1" ht="20.149999999999999" customHeight="1">
      <c r="B55" s="106"/>
      <c r="C55" s="63" t="s">
        <v>11</v>
      </c>
      <c r="D55" s="224" t="s">
        <v>234</v>
      </c>
      <c r="E55" s="229"/>
      <c r="F55" s="229"/>
      <c r="G55" s="229"/>
      <c r="H55" s="229"/>
      <c r="I55" s="229"/>
      <c r="J55" s="229"/>
      <c r="K55" s="229"/>
      <c r="L55" s="229"/>
      <c r="M55" s="229"/>
      <c r="N55" s="229"/>
      <c r="O55" s="230"/>
      <c r="P55" s="216"/>
      <c r="Q55" s="214"/>
      <c r="R55" s="231"/>
      <c r="S55" s="216"/>
      <c r="T55" s="214"/>
      <c r="U55" s="231"/>
      <c r="V55" s="216"/>
      <c r="W55" s="214"/>
      <c r="X55" s="231"/>
      <c r="Z55" s="62"/>
    </row>
    <row r="56" spans="2:30" s="45" customFormat="1" ht="20.149999999999999" customHeight="1">
      <c r="B56" s="106"/>
      <c r="C56" s="63" t="s">
        <v>19</v>
      </c>
      <c r="D56" s="224" t="s">
        <v>235</v>
      </c>
      <c r="E56" s="229"/>
      <c r="F56" s="229"/>
      <c r="G56" s="229"/>
      <c r="H56" s="229"/>
      <c r="I56" s="229"/>
      <c r="J56" s="229"/>
      <c r="K56" s="229"/>
      <c r="L56" s="229"/>
      <c r="M56" s="229"/>
      <c r="N56" s="229"/>
      <c r="O56" s="230"/>
      <c r="P56" s="216"/>
      <c r="Q56" s="214"/>
      <c r="R56" s="231"/>
      <c r="S56" s="216"/>
      <c r="T56" s="214"/>
      <c r="U56" s="231"/>
      <c r="V56" s="216"/>
      <c r="W56" s="214"/>
      <c r="X56" s="231"/>
      <c r="Z56" s="62"/>
    </row>
    <row r="57" spans="2:30" s="45" customFormat="1" ht="20.149999999999999" customHeight="1">
      <c r="B57" s="106"/>
      <c r="C57" s="63" t="s">
        <v>20</v>
      </c>
      <c r="D57" s="224" t="s">
        <v>236</v>
      </c>
      <c r="E57" s="229"/>
      <c r="F57" s="229"/>
      <c r="G57" s="229"/>
      <c r="H57" s="229"/>
      <c r="I57" s="229"/>
      <c r="J57" s="229"/>
      <c r="K57" s="229"/>
      <c r="L57" s="229"/>
      <c r="M57" s="229"/>
      <c r="N57" s="229"/>
      <c r="O57" s="230"/>
      <c r="P57" s="216"/>
      <c r="Q57" s="214"/>
      <c r="R57" s="231"/>
      <c r="S57" s="216"/>
      <c r="T57" s="214"/>
      <c r="U57" s="231"/>
      <c r="V57" s="216"/>
      <c r="W57" s="214"/>
      <c r="X57" s="231"/>
      <c r="Z57" s="62"/>
    </row>
    <row r="58" spans="2:30" s="45" customFormat="1" ht="20.149999999999999" customHeight="1">
      <c r="B58" s="106"/>
      <c r="C58" s="63" t="s">
        <v>21</v>
      </c>
      <c r="D58" s="224" t="s">
        <v>237</v>
      </c>
      <c r="E58" s="229"/>
      <c r="F58" s="229"/>
      <c r="G58" s="229"/>
      <c r="H58" s="229"/>
      <c r="I58" s="229"/>
      <c r="J58" s="229"/>
      <c r="K58" s="229"/>
      <c r="L58" s="229"/>
      <c r="M58" s="229"/>
      <c r="N58" s="229"/>
      <c r="O58" s="230"/>
      <c r="P58" s="216"/>
      <c r="Q58" s="214"/>
      <c r="R58" s="231"/>
      <c r="S58" s="216"/>
      <c r="T58" s="214"/>
      <c r="U58" s="231"/>
      <c r="V58" s="216"/>
      <c r="W58" s="214"/>
      <c r="X58" s="231"/>
      <c r="Z58" s="62"/>
    </row>
    <row r="59" spans="2:30" s="45" customFormat="1" ht="20.149999999999999" customHeight="1">
      <c r="B59" s="106"/>
      <c r="C59" s="63" t="s">
        <v>22</v>
      </c>
      <c r="D59" s="223" t="s">
        <v>238</v>
      </c>
      <c r="E59" s="238"/>
      <c r="F59" s="238"/>
      <c r="G59" s="238"/>
      <c r="H59" s="238"/>
      <c r="I59" s="238"/>
      <c r="J59" s="238"/>
      <c r="K59" s="238"/>
      <c r="L59" s="238"/>
      <c r="M59" s="238"/>
      <c r="N59" s="238"/>
      <c r="O59" s="239"/>
      <c r="P59" s="216"/>
      <c r="Q59" s="214"/>
      <c r="R59" s="231"/>
      <c r="S59" s="216"/>
      <c r="T59" s="214"/>
      <c r="U59" s="231"/>
      <c r="V59" s="216"/>
      <c r="W59" s="214"/>
      <c r="X59" s="231"/>
      <c r="Z59" s="62"/>
    </row>
    <row r="60" spans="2:30" s="45" customFormat="1" ht="20.149999999999999" customHeight="1">
      <c r="B60" s="106"/>
      <c r="C60" s="63" t="s">
        <v>23</v>
      </c>
      <c r="D60" s="223" t="s">
        <v>239</v>
      </c>
      <c r="E60" s="238"/>
      <c r="F60" s="238"/>
      <c r="G60" s="238"/>
      <c r="H60" s="238"/>
      <c r="I60" s="238"/>
      <c r="J60" s="238"/>
      <c r="K60" s="238"/>
      <c r="L60" s="238"/>
      <c r="M60" s="238"/>
      <c r="N60" s="238"/>
      <c r="O60" s="239"/>
      <c r="P60" s="216"/>
      <c r="Q60" s="214"/>
      <c r="R60" s="231"/>
      <c r="S60" s="216"/>
      <c r="T60" s="214"/>
      <c r="U60" s="231"/>
      <c r="V60" s="216"/>
      <c r="W60" s="214"/>
      <c r="X60" s="231"/>
      <c r="Z60" s="62"/>
    </row>
    <row r="61" spans="2:30" s="45" customFormat="1" ht="20.149999999999999" customHeight="1">
      <c r="B61" s="106"/>
      <c r="C61" s="63" t="s">
        <v>24</v>
      </c>
      <c r="D61" s="222" t="s">
        <v>289</v>
      </c>
      <c r="E61" s="243"/>
      <c r="F61" s="243"/>
      <c r="G61" s="243"/>
      <c r="H61" s="243"/>
      <c r="I61" s="243"/>
      <c r="J61" s="243"/>
      <c r="K61" s="243"/>
      <c r="L61" s="243"/>
      <c r="M61" s="243"/>
      <c r="N61" s="243"/>
      <c r="O61" s="244"/>
      <c r="P61" s="216"/>
      <c r="Q61" s="214"/>
      <c r="R61" s="231"/>
      <c r="S61" s="216"/>
      <c r="T61" s="214"/>
      <c r="U61" s="231"/>
      <c r="V61" s="216"/>
      <c r="W61" s="214"/>
      <c r="X61" s="231"/>
      <c r="Z61" s="62"/>
    </row>
    <row r="62" spans="2:30" s="45" customFormat="1" ht="20.149999999999999" customHeight="1">
      <c r="B62" s="106"/>
      <c r="C62" s="63" t="s">
        <v>25</v>
      </c>
      <c r="D62" s="221" t="s">
        <v>288</v>
      </c>
      <c r="E62" s="221"/>
      <c r="F62" s="221"/>
      <c r="G62" s="221"/>
      <c r="H62" s="221"/>
      <c r="I62" s="221"/>
      <c r="J62" s="221"/>
      <c r="K62" s="221"/>
      <c r="L62" s="221"/>
      <c r="M62" s="221"/>
      <c r="N62" s="221"/>
      <c r="O62" s="221"/>
      <c r="P62" s="214"/>
      <c r="Q62" s="214"/>
      <c r="R62" s="214"/>
      <c r="S62" s="214"/>
      <c r="T62" s="214"/>
      <c r="U62" s="214"/>
      <c r="V62" s="214"/>
      <c r="W62" s="214"/>
      <c r="X62" s="215"/>
      <c r="Z62" s="62"/>
      <c r="AC62" s="127"/>
      <c r="AD62" s="127"/>
    </row>
    <row r="63" spans="2:30" ht="8" customHeight="1">
      <c r="AC63" s="95"/>
      <c r="AD63" s="95"/>
    </row>
    <row r="64" spans="2:30" ht="15">
      <c r="AC64" s="95"/>
      <c r="AD64" s="95"/>
    </row>
    <row r="65" ht="20.149999999999999" customHeight="1"/>
  </sheetData>
  <sheetProtection formatRows="0" autoFilter="0"/>
  <mergeCells count="85">
    <mergeCell ref="D62:O62"/>
    <mergeCell ref="P62:X62"/>
    <mergeCell ref="C37:X37"/>
    <mergeCell ref="C52:X52"/>
    <mergeCell ref="C34:X36"/>
    <mergeCell ref="D59:O59"/>
    <mergeCell ref="P59:R59"/>
    <mergeCell ref="S59:U59"/>
    <mergeCell ref="V59:X59"/>
    <mergeCell ref="D60:O60"/>
    <mergeCell ref="P60:R60"/>
    <mergeCell ref="S60:U60"/>
    <mergeCell ref="V60:X60"/>
    <mergeCell ref="D61:O61"/>
    <mergeCell ref="P61:R61"/>
    <mergeCell ref="S61:U61"/>
    <mergeCell ref="V61:X61"/>
    <mergeCell ref="D56:O56"/>
    <mergeCell ref="P56:R56"/>
    <mergeCell ref="S56:U56"/>
    <mergeCell ref="V56:X56"/>
    <mergeCell ref="D57:O57"/>
    <mergeCell ref="P57:R57"/>
    <mergeCell ref="S57:U57"/>
    <mergeCell ref="V57:X57"/>
    <mergeCell ref="D58:O58"/>
    <mergeCell ref="P58:R58"/>
    <mergeCell ref="S58:U58"/>
    <mergeCell ref="V58:X58"/>
    <mergeCell ref="C53:O53"/>
    <mergeCell ref="P53:R53"/>
    <mergeCell ref="S53:U53"/>
    <mergeCell ref="V53:X53"/>
    <mergeCell ref="D54:O54"/>
    <mergeCell ref="P54:R54"/>
    <mergeCell ref="S54:U54"/>
    <mergeCell ref="V54:X54"/>
    <mergeCell ref="V38:X38"/>
    <mergeCell ref="V39:X39"/>
    <mergeCell ref="D55:O55"/>
    <mergeCell ref="P55:R55"/>
    <mergeCell ref="S55:U55"/>
    <mergeCell ref="V55:X55"/>
    <mergeCell ref="V41:X41"/>
    <mergeCell ref="P42:R42"/>
    <mergeCell ref="P43:R43"/>
    <mergeCell ref="P44:R44"/>
    <mergeCell ref="P45:R45"/>
    <mergeCell ref="P46:R46"/>
    <mergeCell ref="S42:U42"/>
    <mergeCell ref="S43:U43"/>
    <mergeCell ref="S44:U44"/>
    <mergeCell ref="S45:U45"/>
    <mergeCell ref="P39:R39"/>
    <mergeCell ref="S39:U39"/>
    <mergeCell ref="D39:O39"/>
    <mergeCell ref="V43:X43"/>
    <mergeCell ref="V44:X44"/>
    <mergeCell ref="V42:X42"/>
    <mergeCell ref="D41:O41"/>
    <mergeCell ref="P41:R41"/>
    <mergeCell ref="S41:U41"/>
    <mergeCell ref="C49:X51"/>
    <mergeCell ref="B1:Y1"/>
    <mergeCell ref="B2:Y4"/>
    <mergeCell ref="D10:T10"/>
    <mergeCell ref="H32:S32"/>
    <mergeCell ref="C7:T8"/>
    <mergeCell ref="D47:O47"/>
    <mergeCell ref="D46:O46"/>
    <mergeCell ref="D45:O45"/>
    <mergeCell ref="D44:O44"/>
    <mergeCell ref="D43:O43"/>
    <mergeCell ref="D42:O42"/>
    <mergeCell ref="D40:O40"/>
    <mergeCell ref="S38:U38"/>
    <mergeCell ref="P38:R38"/>
    <mergeCell ref="C38:O38"/>
    <mergeCell ref="P47:X47"/>
    <mergeCell ref="P40:R40"/>
    <mergeCell ref="S40:U40"/>
    <mergeCell ref="V40:X40"/>
    <mergeCell ref="V45:X45"/>
    <mergeCell ref="V46:X46"/>
    <mergeCell ref="S46:U46"/>
  </mergeCells>
  <phoneticPr fontId="2"/>
  <conditionalFormatting sqref="D10">
    <cfRule type="expression" dxfId="25" priority="226">
      <formula>$Z10=1</formula>
    </cfRule>
  </conditionalFormatting>
  <conditionalFormatting sqref="H32">
    <cfRule type="expression" dxfId="24" priority="37">
      <formula>$Z32=1</formula>
    </cfRule>
  </conditionalFormatting>
  <dataValidations count="2">
    <dataValidation type="list" allowBlank="1" showInputMessage="1" showErrorMessage="1" sqref="P47:X47 V39:V46 P39:P46 C11:C32 S54:S61 P54:P61 S39:S46 V54:V61 P62:X62" xr:uid="{98DD8849-B1BC-4330-ADC4-4F4778162B0A}">
      <formula1>"○"</formula1>
    </dataValidation>
    <dataValidation imeMode="hiragana" allowBlank="1" showInputMessage="1" showErrorMessage="1" sqref="T32 H32" xr:uid="{4D49325E-CC96-4DA2-AEBF-FFE7A26F97F3}"/>
  </dataValidations>
  <printOptions horizontalCentered="1"/>
  <pageMargins left="0.25" right="0.25" top="0.75" bottom="0.75" header="0.3" footer="0.3"/>
  <pageSetup paperSize="9" scale="7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36631-1B4E-4F69-B68F-3EA748ABD3C1}">
  <sheetPr>
    <tabColor theme="9" tint="0.59999389629810485"/>
  </sheetPr>
  <dimension ref="A1:AL50"/>
  <sheetViews>
    <sheetView showGridLines="0" topLeftCell="A4" zoomScaleNormal="100" workbookViewId="0"/>
  </sheetViews>
  <sheetFormatPr defaultColWidth="0" defaultRowHeight="20.149999999999999" customHeight="1" zeroHeight="1"/>
  <cols>
    <col min="1" max="1" width="1.58203125" style="4" customWidth="1"/>
    <col min="2" max="2" width="8.5" style="4" bestFit="1" customWidth="1"/>
    <col min="3" max="28" width="4.58203125" style="4" customWidth="1"/>
    <col min="29" max="29" width="9" style="4" customWidth="1"/>
    <col min="30" max="30" width="9" style="54" hidden="1" customWidth="1"/>
    <col min="31" max="32" width="18.6640625" style="4" hidden="1" customWidth="1"/>
    <col min="33" max="33" width="20" style="4" hidden="1" customWidth="1"/>
    <col min="34" max="34" width="18.6640625" style="4" hidden="1" customWidth="1"/>
    <col min="35" max="35" width="12.6640625" style="4" hidden="1" customWidth="1"/>
    <col min="36" max="16384" width="9" style="4" hidden="1"/>
  </cols>
  <sheetData>
    <row r="1" spans="1:38" ht="20" customHeight="1">
      <c r="A1" s="91"/>
      <c r="B1" s="173" t="s">
        <v>306</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52" t="s">
        <v>110</v>
      </c>
    </row>
    <row r="2" spans="1:38" ht="20" customHeight="1">
      <c r="B2" s="178" t="s">
        <v>312</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53" t="s">
        <v>111</v>
      </c>
    </row>
    <row r="3" spans="1:38" ht="20" customHeight="1">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row>
    <row r="4" spans="1:38" ht="20" customHeight="1">
      <c r="B4" s="178"/>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row>
    <row r="5" spans="1:38" ht="20.149999999999999" customHeight="1">
      <c r="AD5" s="52"/>
    </row>
    <row r="6" spans="1:38" ht="20.149999999999999" customHeight="1">
      <c r="B6" s="14" t="s">
        <v>85</v>
      </c>
      <c r="C6" s="220" t="s">
        <v>815</v>
      </c>
      <c r="D6" s="220"/>
      <c r="E6" s="220"/>
      <c r="F6" s="220"/>
      <c r="G6" s="220"/>
      <c r="H6" s="220"/>
      <c r="I6" s="220"/>
      <c r="J6" s="220"/>
      <c r="K6" s="220"/>
      <c r="L6" s="220"/>
      <c r="M6" s="220"/>
      <c r="N6" s="220"/>
      <c r="O6" s="220"/>
      <c r="P6" s="220"/>
      <c r="Q6" s="220"/>
      <c r="R6" s="220"/>
      <c r="S6" s="220"/>
      <c r="T6" s="220"/>
      <c r="U6" s="220"/>
      <c r="V6" s="220"/>
      <c r="W6" s="220"/>
      <c r="X6" s="220"/>
      <c r="Y6" s="220"/>
      <c r="Z6" s="220"/>
      <c r="AA6" s="220"/>
      <c r="AD6" s="53"/>
    </row>
    <row r="7" spans="1:38" ht="20.149999999999999" customHeight="1">
      <c r="B7" s="45"/>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D7" s="53"/>
    </row>
    <row r="8" spans="1:38" ht="20.149999999999999" customHeight="1">
      <c r="C8" s="220"/>
      <c r="D8" s="220"/>
      <c r="E8" s="220"/>
      <c r="F8" s="220"/>
      <c r="G8" s="220"/>
      <c r="H8" s="220"/>
      <c r="I8" s="220"/>
      <c r="J8" s="220"/>
      <c r="K8" s="220"/>
      <c r="L8" s="220"/>
      <c r="M8" s="220"/>
      <c r="N8" s="220"/>
      <c r="O8" s="220"/>
      <c r="P8" s="220"/>
      <c r="Q8" s="220"/>
      <c r="R8" s="220"/>
      <c r="S8" s="220"/>
      <c r="T8" s="220"/>
      <c r="U8" s="220"/>
      <c r="V8" s="220"/>
      <c r="W8" s="220"/>
      <c r="X8" s="220"/>
      <c r="Y8" s="220"/>
      <c r="Z8" s="220"/>
      <c r="AA8" s="220"/>
      <c r="AD8" s="53"/>
    </row>
    <row r="9" spans="1:38" ht="20.149999999999999" customHeight="1">
      <c r="C9" s="220"/>
      <c r="D9" s="220"/>
      <c r="E9" s="220"/>
      <c r="F9" s="220"/>
      <c r="G9" s="220"/>
      <c r="H9" s="220"/>
      <c r="I9" s="220"/>
      <c r="J9" s="220"/>
      <c r="K9" s="220"/>
      <c r="L9" s="220"/>
      <c r="M9" s="220"/>
      <c r="N9" s="220"/>
      <c r="O9" s="220"/>
      <c r="P9" s="220"/>
      <c r="Q9" s="220"/>
      <c r="R9" s="220"/>
      <c r="S9" s="220"/>
      <c r="T9" s="220"/>
      <c r="U9" s="220"/>
      <c r="V9" s="220"/>
      <c r="W9" s="220"/>
      <c r="X9" s="220"/>
      <c r="Y9" s="220"/>
      <c r="Z9" s="220"/>
      <c r="AA9" s="220"/>
      <c r="AD9" s="53"/>
    </row>
    <row r="10" spans="1:38" ht="9.9" customHeight="1"/>
    <row r="11" spans="1:38" ht="20.149999999999999" customHeight="1">
      <c r="Q11" s="183" t="s">
        <v>103</v>
      </c>
      <c r="R11" s="184"/>
      <c r="S11" s="184"/>
      <c r="T11" s="184"/>
      <c r="U11" s="184"/>
      <c r="V11" s="184"/>
      <c r="W11" s="185"/>
    </row>
    <row r="12" spans="1:38" ht="20.149999999999999" customHeight="1">
      <c r="Q12" s="56" t="s">
        <v>175</v>
      </c>
      <c r="R12" s="57"/>
      <c r="S12" s="57"/>
      <c r="T12" s="57"/>
      <c r="U12" s="58"/>
      <c r="V12" s="58"/>
      <c r="W12" s="59"/>
    </row>
    <row r="13" spans="1:38" ht="20.149999999999999" customHeight="1">
      <c r="Q13" s="56" t="s">
        <v>116</v>
      </c>
      <c r="R13" s="57"/>
      <c r="S13" s="57"/>
      <c r="T13" s="57"/>
      <c r="U13" s="58"/>
      <c r="V13" s="58"/>
      <c r="W13" s="59"/>
    </row>
    <row r="14" spans="1:38" ht="20.149999999999999" customHeight="1">
      <c r="Q14" s="56" t="s">
        <v>117</v>
      </c>
      <c r="R14" s="57"/>
      <c r="S14" s="57"/>
      <c r="T14" s="57"/>
      <c r="U14" s="58"/>
      <c r="V14" s="58"/>
      <c r="W14" s="59"/>
      <c r="AE14" s="76"/>
      <c r="AF14" s="76"/>
      <c r="AG14" s="76"/>
      <c r="AH14" s="76"/>
      <c r="AI14" s="76"/>
      <c r="AJ14" s="76"/>
      <c r="AK14" s="76"/>
      <c r="AL14" s="76"/>
    </row>
    <row r="15" spans="1:38" ht="20.149999999999999" customHeight="1">
      <c r="Q15" s="56" t="s">
        <v>113</v>
      </c>
      <c r="R15" s="57"/>
      <c r="S15" s="57"/>
      <c r="T15" s="57"/>
      <c r="U15" s="58"/>
      <c r="V15" s="58"/>
      <c r="W15" s="59"/>
    </row>
    <row r="16" spans="1:38" ht="20.149999999999999" customHeight="1">
      <c r="Q16" s="60" t="s">
        <v>104</v>
      </c>
      <c r="R16" s="49"/>
      <c r="S16" s="49"/>
      <c r="T16" s="49"/>
      <c r="U16" s="49"/>
      <c r="V16" s="49"/>
      <c r="W16" s="64"/>
    </row>
    <row r="17" spans="2:30" ht="20.149999999999999" customHeight="1">
      <c r="C17" s="34" t="s">
        <v>46</v>
      </c>
      <c r="D17" s="129" t="s">
        <v>359</v>
      </c>
      <c r="E17" s="94"/>
      <c r="F17" s="94"/>
      <c r="G17" s="94"/>
      <c r="H17" s="94"/>
      <c r="I17" s="94"/>
      <c r="J17" s="94"/>
      <c r="K17" s="94"/>
      <c r="L17" s="94"/>
      <c r="M17" s="94"/>
      <c r="N17" s="94"/>
      <c r="O17" s="94"/>
      <c r="P17" s="94"/>
      <c r="Q17" s="246"/>
      <c r="R17" s="246"/>
      <c r="S17" s="246"/>
      <c r="T17" s="246"/>
      <c r="U17" s="246"/>
      <c r="V17" s="246"/>
      <c r="W17" s="246"/>
      <c r="AD17" s="62"/>
    </row>
    <row r="18" spans="2:30" ht="20.149999999999999" customHeight="1">
      <c r="C18" s="34" t="s">
        <v>47</v>
      </c>
      <c r="D18" s="129" t="s">
        <v>360</v>
      </c>
      <c r="E18" s="94"/>
      <c r="F18" s="94"/>
      <c r="G18" s="94"/>
      <c r="H18" s="94"/>
      <c r="I18" s="94"/>
      <c r="J18" s="94"/>
      <c r="K18" s="94"/>
      <c r="L18" s="94"/>
      <c r="M18" s="94"/>
      <c r="N18" s="94"/>
      <c r="O18" s="94"/>
      <c r="P18" s="94"/>
      <c r="Q18" s="246"/>
      <c r="R18" s="246"/>
      <c r="S18" s="246"/>
      <c r="T18" s="246"/>
      <c r="U18" s="246"/>
      <c r="V18" s="246"/>
      <c r="W18" s="246"/>
      <c r="AC18" s="45"/>
      <c r="AD18" s="62"/>
    </row>
    <row r="19" spans="2:30" ht="20.149999999999999" customHeight="1">
      <c r="C19" s="34" t="s">
        <v>48</v>
      </c>
      <c r="D19" s="129" t="s">
        <v>361</v>
      </c>
      <c r="E19" s="94"/>
      <c r="F19" s="94"/>
      <c r="G19" s="94"/>
      <c r="H19" s="94"/>
      <c r="I19" s="94"/>
      <c r="J19" s="94"/>
      <c r="K19" s="94"/>
      <c r="L19" s="94"/>
      <c r="M19" s="94"/>
      <c r="N19" s="94"/>
      <c r="O19" s="94"/>
      <c r="P19" s="94"/>
      <c r="Q19" s="246"/>
      <c r="R19" s="246"/>
      <c r="S19" s="246"/>
      <c r="T19" s="246"/>
      <c r="U19" s="246"/>
      <c r="V19" s="246"/>
      <c r="W19" s="246"/>
      <c r="AC19" s="45"/>
      <c r="AD19" s="62"/>
    </row>
    <row r="20" spans="2:30" ht="20.149999999999999" customHeight="1">
      <c r="C20" s="34" t="s">
        <v>49</v>
      </c>
      <c r="D20" s="129" t="s">
        <v>362</v>
      </c>
      <c r="E20" s="94"/>
      <c r="F20" s="94"/>
      <c r="G20" s="94"/>
      <c r="H20" s="94"/>
      <c r="I20" s="94"/>
      <c r="J20" s="94"/>
      <c r="K20" s="94"/>
      <c r="L20" s="94"/>
      <c r="M20" s="94"/>
      <c r="N20" s="94"/>
      <c r="O20" s="94"/>
      <c r="P20" s="94"/>
      <c r="Q20" s="246"/>
      <c r="R20" s="246"/>
      <c r="S20" s="246"/>
      <c r="T20" s="246"/>
      <c r="U20" s="246"/>
      <c r="V20" s="246"/>
      <c r="W20" s="246"/>
      <c r="AC20" s="45"/>
      <c r="AD20" s="62"/>
    </row>
    <row r="21" spans="2:30" ht="20.149999999999999" customHeight="1">
      <c r="C21" s="34" t="s">
        <v>50</v>
      </c>
      <c r="D21" s="129" t="s">
        <v>91</v>
      </c>
      <c r="E21" s="94"/>
      <c r="F21" s="94"/>
      <c r="G21" s="94"/>
      <c r="H21" s="94"/>
      <c r="I21" s="94"/>
      <c r="J21" s="94"/>
      <c r="K21" s="94"/>
      <c r="L21" s="94"/>
      <c r="M21" s="94"/>
      <c r="N21" s="94"/>
      <c r="O21" s="94"/>
      <c r="P21" s="94"/>
      <c r="Q21" s="246"/>
      <c r="R21" s="246"/>
      <c r="S21" s="246"/>
      <c r="T21" s="246"/>
      <c r="U21" s="246"/>
      <c r="V21" s="246"/>
      <c r="W21" s="246"/>
      <c r="AC21" s="45"/>
      <c r="AD21" s="62"/>
    </row>
    <row r="22" spans="2:30" ht="20.149999999999999" customHeight="1">
      <c r="C22" s="34" t="s">
        <v>51</v>
      </c>
      <c r="D22" s="129" t="s">
        <v>363</v>
      </c>
      <c r="E22" s="94"/>
      <c r="F22" s="94"/>
      <c r="G22" s="94"/>
      <c r="H22" s="94"/>
      <c r="I22" s="94"/>
      <c r="J22" s="94"/>
      <c r="K22" s="94"/>
      <c r="L22" s="94"/>
      <c r="M22" s="94"/>
      <c r="N22" s="94"/>
      <c r="O22" s="94"/>
      <c r="P22" s="94"/>
      <c r="Q22" s="246"/>
      <c r="R22" s="246"/>
      <c r="S22" s="246"/>
      <c r="T22" s="246"/>
      <c r="U22" s="246"/>
      <c r="V22" s="246"/>
      <c r="W22" s="246"/>
      <c r="AC22" s="45"/>
      <c r="AD22" s="62"/>
    </row>
    <row r="23" spans="2:30" ht="20.149999999999999" customHeight="1">
      <c r="C23" s="34" t="s">
        <v>52</v>
      </c>
      <c r="D23" s="129" t="s">
        <v>364</v>
      </c>
      <c r="E23" s="94"/>
      <c r="F23" s="94"/>
      <c r="G23" s="94"/>
      <c r="H23" s="94"/>
      <c r="I23" s="94"/>
      <c r="J23" s="94"/>
      <c r="K23" s="94"/>
      <c r="L23" s="94"/>
      <c r="M23" s="94"/>
      <c r="N23" s="94"/>
      <c r="O23" s="94"/>
      <c r="P23" s="94"/>
      <c r="Q23" s="246"/>
      <c r="R23" s="246"/>
      <c r="S23" s="246"/>
      <c r="T23" s="246"/>
      <c r="U23" s="246"/>
      <c r="V23" s="246"/>
      <c r="W23" s="246"/>
      <c r="AC23" s="45"/>
      <c r="AD23" s="62"/>
    </row>
    <row r="24" spans="2:30" ht="20.149999999999999" customHeight="1">
      <c r="C24" s="34" t="s">
        <v>53</v>
      </c>
      <c r="D24" s="129" t="s">
        <v>365</v>
      </c>
      <c r="E24" s="94"/>
      <c r="F24" s="94"/>
      <c r="G24" s="94"/>
      <c r="H24" s="94"/>
      <c r="I24" s="94"/>
      <c r="J24" s="94"/>
      <c r="K24" s="94"/>
      <c r="L24" s="94"/>
      <c r="M24" s="94"/>
      <c r="N24" s="94"/>
      <c r="O24" s="94"/>
      <c r="P24" s="94"/>
      <c r="Q24" s="246"/>
      <c r="R24" s="246"/>
      <c r="S24" s="246"/>
      <c r="T24" s="246"/>
      <c r="U24" s="246"/>
      <c r="V24" s="246"/>
      <c r="W24" s="246"/>
      <c r="AC24" s="45"/>
      <c r="AD24" s="62"/>
    </row>
    <row r="25" spans="2:30" ht="20.149999999999999" customHeight="1">
      <c r="C25" s="34" t="s">
        <v>54</v>
      </c>
      <c r="D25" s="129" t="s">
        <v>366</v>
      </c>
      <c r="E25" s="94"/>
      <c r="F25" s="94"/>
      <c r="G25" s="94"/>
      <c r="H25" s="94"/>
      <c r="I25" s="94"/>
      <c r="J25" s="94"/>
      <c r="K25" s="94"/>
      <c r="L25" s="94"/>
      <c r="M25" s="94"/>
      <c r="N25" s="94"/>
      <c r="O25" s="94"/>
      <c r="P25" s="94"/>
      <c r="Q25" s="246"/>
      <c r="R25" s="246"/>
      <c r="S25" s="246"/>
      <c r="T25" s="246"/>
      <c r="U25" s="246"/>
      <c r="V25" s="246"/>
      <c r="W25" s="246"/>
      <c r="AC25" s="45"/>
      <c r="AD25" s="62"/>
    </row>
    <row r="26" spans="2:30" ht="20.149999999999999" customHeight="1">
      <c r="C26" s="34" t="s">
        <v>370</v>
      </c>
      <c r="D26" s="129" t="s">
        <v>367</v>
      </c>
      <c r="E26" s="94"/>
      <c r="F26" s="94"/>
      <c r="G26" s="94"/>
      <c r="H26" s="94"/>
      <c r="I26" s="94"/>
      <c r="J26" s="94"/>
      <c r="K26" s="94"/>
      <c r="L26" s="94"/>
      <c r="M26" s="94"/>
      <c r="N26" s="94"/>
      <c r="O26" s="94"/>
      <c r="P26" s="94"/>
      <c r="Q26" s="246"/>
      <c r="R26" s="246"/>
      <c r="S26" s="246"/>
      <c r="T26" s="246"/>
      <c r="U26" s="246"/>
      <c r="V26" s="246"/>
      <c r="W26" s="246"/>
    </row>
    <row r="27" spans="2:30" ht="20.149999999999999" customHeight="1">
      <c r="C27" s="34" t="s">
        <v>371</v>
      </c>
      <c r="D27" s="129" t="s">
        <v>368</v>
      </c>
      <c r="E27" s="94"/>
      <c r="F27" s="94"/>
      <c r="G27" s="94"/>
      <c r="H27" s="94"/>
      <c r="I27" s="94"/>
      <c r="J27" s="94"/>
      <c r="K27" s="94"/>
      <c r="L27" s="94"/>
      <c r="M27" s="94"/>
      <c r="N27" s="94"/>
      <c r="O27" s="94"/>
      <c r="P27" s="94"/>
      <c r="Q27" s="246"/>
      <c r="R27" s="246"/>
      <c r="S27" s="246"/>
      <c r="T27" s="246"/>
      <c r="U27" s="246"/>
      <c r="V27" s="246"/>
      <c r="W27" s="246"/>
    </row>
    <row r="28" spans="2:30" ht="20.149999999999999" customHeight="1">
      <c r="C28" s="34" t="s">
        <v>372</v>
      </c>
      <c r="D28" s="129" t="s">
        <v>369</v>
      </c>
      <c r="E28" s="94"/>
      <c r="F28" s="94"/>
      <c r="G28" s="94"/>
      <c r="H28" s="94"/>
      <c r="I28" s="94"/>
      <c r="J28" s="94"/>
      <c r="K28" s="94"/>
      <c r="L28" s="94"/>
      <c r="M28" s="94"/>
      <c r="N28" s="94"/>
      <c r="O28" s="94"/>
      <c r="P28" s="94"/>
      <c r="Q28" s="246"/>
      <c r="R28" s="246"/>
      <c r="S28" s="246"/>
      <c r="T28" s="246"/>
      <c r="U28" s="246"/>
      <c r="V28" s="246"/>
      <c r="W28" s="246"/>
    </row>
    <row r="29" spans="2:30" ht="20.149999999999999" customHeight="1">
      <c r="C29" s="82">
        <v>13</v>
      </c>
      <c r="D29" s="130" t="s">
        <v>114</v>
      </c>
      <c r="E29" s="131"/>
      <c r="F29" s="247"/>
      <c r="G29" s="247"/>
      <c r="H29" s="247"/>
      <c r="I29" s="247"/>
      <c r="J29" s="247"/>
      <c r="K29" s="247"/>
      <c r="L29" s="247"/>
      <c r="M29" s="247"/>
      <c r="N29" s="247"/>
      <c r="O29" s="247"/>
      <c r="P29" s="132" t="s">
        <v>4</v>
      </c>
      <c r="Q29" s="246"/>
      <c r="R29" s="246"/>
      <c r="S29" s="246"/>
      <c r="T29" s="246"/>
      <c r="U29" s="246"/>
      <c r="V29" s="246"/>
      <c r="W29" s="246"/>
      <c r="AD29" s="138">
        <f>IF($Q29="",1,"")</f>
        <v>1</v>
      </c>
    </row>
    <row r="30" spans="2:30" ht="20.149999999999999" customHeight="1"/>
    <row r="31" spans="2:30" ht="20.149999999999999" customHeight="1">
      <c r="B31" s="14" t="s">
        <v>86</v>
      </c>
      <c r="C31" s="208" t="s">
        <v>87</v>
      </c>
      <c r="D31" s="208"/>
      <c r="E31" s="208"/>
      <c r="F31" s="208"/>
      <c r="G31" s="208"/>
      <c r="H31" s="208"/>
      <c r="I31" s="208"/>
      <c r="J31" s="208"/>
      <c r="K31" s="208"/>
      <c r="L31" s="208"/>
      <c r="M31" s="208"/>
      <c r="N31" s="208"/>
      <c r="O31" s="208"/>
      <c r="P31" s="208"/>
      <c r="Q31" s="208"/>
      <c r="R31" s="208"/>
      <c r="S31" s="208"/>
      <c r="T31" s="208"/>
      <c r="U31" s="208"/>
      <c r="V31" s="208"/>
      <c r="W31" s="208"/>
      <c r="X31" s="208"/>
      <c r="Y31" s="208"/>
      <c r="Z31" s="208"/>
      <c r="AA31" s="208"/>
    </row>
    <row r="32" spans="2:30" ht="20.149999999999999" customHeight="1">
      <c r="C32" s="208"/>
      <c r="D32" s="208"/>
      <c r="E32" s="208"/>
      <c r="F32" s="208"/>
      <c r="G32" s="208"/>
      <c r="H32" s="208"/>
      <c r="I32" s="208"/>
      <c r="J32" s="208"/>
      <c r="K32" s="208"/>
      <c r="L32" s="208"/>
      <c r="M32" s="208"/>
      <c r="N32" s="208"/>
      <c r="O32" s="208"/>
      <c r="P32" s="208"/>
      <c r="Q32" s="208"/>
      <c r="R32" s="208"/>
      <c r="S32" s="208"/>
      <c r="T32" s="208"/>
      <c r="U32" s="208"/>
      <c r="V32" s="208"/>
      <c r="W32" s="208"/>
      <c r="X32" s="208"/>
      <c r="Y32" s="208"/>
      <c r="Z32" s="208"/>
      <c r="AA32" s="208"/>
    </row>
    <row r="33" spans="3:30" ht="20.149999999999999" customHeight="1"/>
    <row r="34" spans="3:30" ht="20.149999999999999" customHeight="1">
      <c r="Q34" s="183" t="s">
        <v>103</v>
      </c>
      <c r="R34" s="184"/>
      <c r="S34" s="184"/>
      <c r="T34" s="184"/>
      <c r="U34" s="184"/>
      <c r="V34" s="184"/>
      <c r="W34" s="185"/>
    </row>
    <row r="35" spans="3:30" ht="20.149999999999999" customHeight="1">
      <c r="Q35" s="56" t="s">
        <v>118</v>
      </c>
      <c r="R35" s="57"/>
      <c r="S35" s="57"/>
      <c r="T35" s="57"/>
      <c r="U35" s="58"/>
      <c r="V35" s="58"/>
      <c r="W35" s="59"/>
    </row>
    <row r="36" spans="3:30" ht="20.149999999999999" customHeight="1">
      <c r="Q36" s="56" t="s">
        <v>119</v>
      </c>
      <c r="R36" s="57"/>
      <c r="S36" s="57"/>
      <c r="T36" s="57"/>
      <c r="U36" s="58"/>
      <c r="V36" s="58"/>
      <c r="W36" s="59"/>
    </row>
    <row r="37" spans="3:30" ht="20.149999999999999" customHeight="1">
      <c r="Q37" s="56" t="s">
        <v>120</v>
      </c>
      <c r="R37" s="57"/>
      <c r="S37" s="57"/>
      <c r="T37" s="57"/>
      <c r="U37" s="58"/>
      <c r="V37" s="58"/>
      <c r="W37" s="59"/>
    </row>
    <row r="38" spans="3:30" ht="20.149999999999999" customHeight="1">
      <c r="Q38" s="56" t="s">
        <v>121</v>
      </c>
      <c r="R38" s="57"/>
      <c r="S38" s="57"/>
      <c r="T38" s="57"/>
      <c r="U38" s="58"/>
      <c r="V38" s="58"/>
      <c r="W38" s="59"/>
    </row>
    <row r="39" spans="3:30" ht="20.149999999999999" customHeight="1">
      <c r="Q39" s="56" t="s">
        <v>122</v>
      </c>
      <c r="R39" s="57"/>
      <c r="S39" s="57"/>
      <c r="T39" s="57"/>
      <c r="U39" s="57"/>
      <c r="V39" s="57"/>
      <c r="W39" s="65"/>
    </row>
    <row r="40" spans="3:30" ht="20.149999999999999" customHeight="1">
      <c r="C40" s="45"/>
      <c r="D40" s="45"/>
      <c r="E40" s="45"/>
      <c r="F40" s="45"/>
      <c r="G40" s="45"/>
      <c r="H40" s="45"/>
      <c r="I40" s="45"/>
      <c r="J40" s="45"/>
      <c r="K40" s="45"/>
      <c r="L40" s="45"/>
      <c r="M40" s="45"/>
      <c r="N40" s="45"/>
      <c r="Q40" s="60" t="s">
        <v>104</v>
      </c>
      <c r="R40" s="49"/>
      <c r="S40" s="49"/>
      <c r="T40" s="49"/>
      <c r="U40" s="49"/>
      <c r="V40" s="49"/>
      <c r="W40" s="64"/>
      <c r="AD40" s="62"/>
    </row>
    <row r="41" spans="3:30" ht="20.149999999999999" customHeight="1">
      <c r="C41" s="34" t="s">
        <v>46</v>
      </c>
      <c r="D41" s="1" t="s">
        <v>88</v>
      </c>
      <c r="E41" s="2"/>
      <c r="F41" s="2"/>
      <c r="G41" s="2"/>
      <c r="H41" s="2"/>
      <c r="I41" s="2"/>
      <c r="J41" s="2"/>
      <c r="K41" s="2"/>
      <c r="L41" s="2"/>
      <c r="M41" s="2"/>
      <c r="N41" s="2"/>
      <c r="O41" s="2"/>
      <c r="P41" s="2"/>
      <c r="Q41" s="245"/>
      <c r="R41" s="245"/>
      <c r="S41" s="245"/>
      <c r="T41" s="245"/>
      <c r="U41" s="245"/>
      <c r="V41" s="245"/>
      <c r="W41" s="245"/>
      <c r="AC41" s="45"/>
      <c r="AD41" s="62"/>
    </row>
    <row r="42" spans="3:30" ht="20.149999999999999" customHeight="1">
      <c r="C42" s="34" t="s">
        <v>47</v>
      </c>
      <c r="D42" s="1" t="s">
        <v>89</v>
      </c>
      <c r="E42" s="2"/>
      <c r="F42" s="2"/>
      <c r="G42" s="2"/>
      <c r="H42" s="2"/>
      <c r="I42" s="2"/>
      <c r="J42" s="2"/>
      <c r="K42" s="2"/>
      <c r="L42" s="2"/>
      <c r="M42" s="2"/>
      <c r="N42" s="2"/>
      <c r="O42" s="2"/>
      <c r="P42" s="2"/>
      <c r="Q42" s="245"/>
      <c r="R42" s="245"/>
      <c r="S42" s="245"/>
      <c r="T42" s="245"/>
      <c r="U42" s="245"/>
      <c r="V42" s="245"/>
      <c r="W42" s="245"/>
      <c r="AC42" s="45"/>
      <c r="AD42" s="62"/>
    </row>
    <row r="43" spans="3:30" ht="20.149999999999999" customHeight="1">
      <c r="C43" s="34" t="s">
        <v>48</v>
      </c>
      <c r="D43" s="1" t="s">
        <v>58</v>
      </c>
      <c r="E43" s="2"/>
      <c r="F43" s="2"/>
      <c r="G43" s="2"/>
      <c r="H43" s="2"/>
      <c r="I43" s="2"/>
      <c r="J43" s="2"/>
      <c r="K43" s="2"/>
      <c r="L43" s="2"/>
      <c r="M43" s="2"/>
      <c r="N43" s="2"/>
      <c r="O43" s="2"/>
      <c r="P43" s="2"/>
      <c r="Q43" s="245"/>
      <c r="R43" s="245"/>
      <c r="S43" s="245"/>
      <c r="T43" s="245"/>
      <c r="U43" s="245"/>
      <c r="V43" s="245"/>
      <c r="W43" s="245"/>
      <c r="AC43" s="45"/>
      <c r="AD43" s="62"/>
    </row>
    <row r="44" spans="3:30" ht="20.149999999999999" customHeight="1">
      <c r="C44" s="34" t="s">
        <v>49</v>
      </c>
      <c r="D44" s="1" t="s">
        <v>90</v>
      </c>
      <c r="E44" s="2"/>
      <c r="F44" s="2"/>
      <c r="G44" s="2"/>
      <c r="H44" s="2"/>
      <c r="I44" s="2"/>
      <c r="J44" s="2"/>
      <c r="K44" s="2"/>
      <c r="L44" s="2"/>
      <c r="M44" s="2"/>
      <c r="N44" s="2"/>
      <c r="O44" s="2"/>
      <c r="P44" s="2"/>
      <c r="Q44" s="245"/>
      <c r="R44" s="245"/>
      <c r="S44" s="245"/>
      <c r="T44" s="245"/>
      <c r="U44" s="245"/>
      <c r="V44" s="245"/>
      <c r="W44" s="245"/>
      <c r="AC44" s="45"/>
      <c r="AD44" s="62"/>
    </row>
    <row r="45" spans="3:30" ht="20.149999999999999" customHeight="1">
      <c r="C45" s="34" t="s">
        <v>50</v>
      </c>
      <c r="D45" s="1" t="s">
        <v>91</v>
      </c>
      <c r="E45" s="2"/>
      <c r="F45" s="2"/>
      <c r="G45" s="2"/>
      <c r="H45" s="2"/>
      <c r="I45" s="2"/>
      <c r="J45" s="2"/>
      <c r="K45" s="2"/>
      <c r="L45" s="2"/>
      <c r="M45" s="2"/>
      <c r="N45" s="2"/>
      <c r="O45" s="2"/>
      <c r="P45" s="2"/>
      <c r="Q45" s="245"/>
      <c r="R45" s="245"/>
      <c r="S45" s="245"/>
      <c r="T45" s="245"/>
      <c r="U45" s="245"/>
      <c r="V45" s="245"/>
      <c r="W45" s="245"/>
      <c r="AC45" s="45"/>
      <c r="AD45" s="62"/>
    </row>
    <row r="46" spans="3:30" ht="20.149999999999999" customHeight="1">
      <c r="C46" s="34" t="s">
        <v>51</v>
      </c>
      <c r="D46" s="1" t="s">
        <v>101</v>
      </c>
      <c r="E46" s="2"/>
      <c r="F46" s="2"/>
      <c r="G46" s="2"/>
      <c r="H46" s="2"/>
      <c r="I46" s="2"/>
      <c r="J46" s="2"/>
      <c r="K46" s="2"/>
      <c r="L46" s="2"/>
      <c r="M46" s="2"/>
      <c r="N46" s="2"/>
      <c r="O46" s="2"/>
      <c r="P46" s="2"/>
      <c r="Q46" s="245"/>
      <c r="R46" s="245"/>
      <c r="S46" s="245"/>
      <c r="T46" s="245"/>
      <c r="U46" s="245"/>
      <c r="V46" s="245"/>
      <c r="W46" s="245"/>
    </row>
    <row r="47" spans="3:30" ht="20.149999999999999" customHeight="1">
      <c r="C47" s="34" t="s">
        <v>52</v>
      </c>
      <c r="D47" s="1" t="s">
        <v>92</v>
      </c>
      <c r="E47" s="2"/>
      <c r="F47" s="2"/>
      <c r="G47" s="2"/>
      <c r="H47" s="2"/>
      <c r="I47" s="2"/>
      <c r="J47" s="2"/>
      <c r="K47" s="2"/>
      <c r="L47" s="2"/>
      <c r="M47" s="2"/>
      <c r="N47" s="2"/>
      <c r="O47" s="2"/>
      <c r="P47" s="2"/>
      <c r="Q47" s="245"/>
      <c r="R47" s="245"/>
      <c r="S47" s="245"/>
      <c r="T47" s="245"/>
      <c r="U47" s="245"/>
      <c r="V47" s="245"/>
      <c r="W47" s="245"/>
    </row>
    <row r="48" spans="3:30" ht="20.149999999999999" customHeight="1">
      <c r="C48" s="34" t="s">
        <v>53</v>
      </c>
      <c r="D48" s="1" t="s">
        <v>59</v>
      </c>
      <c r="E48" s="2"/>
      <c r="F48" s="2"/>
      <c r="G48" s="2"/>
      <c r="H48" s="2"/>
      <c r="I48" s="2"/>
      <c r="J48" s="2"/>
      <c r="K48" s="2"/>
      <c r="L48" s="2"/>
      <c r="M48" s="2"/>
      <c r="N48" s="2"/>
      <c r="O48" s="2"/>
      <c r="P48" s="2"/>
      <c r="Q48" s="245"/>
      <c r="R48" s="245"/>
      <c r="S48" s="245"/>
      <c r="T48" s="245"/>
      <c r="U48" s="245"/>
      <c r="V48" s="245"/>
      <c r="W48" s="245"/>
    </row>
    <row r="49" spans="3:23" ht="20.149999999999999" customHeight="1">
      <c r="C49" s="34" t="s">
        <v>54</v>
      </c>
      <c r="D49" s="1" t="s">
        <v>102</v>
      </c>
      <c r="E49" s="2"/>
      <c r="F49" s="2"/>
      <c r="G49" s="2"/>
      <c r="H49" s="2"/>
      <c r="I49" s="2"/>
      <c r="J49" s="2"/>
      <c r="K49" s="2"/>
      <c r="L49" s="2"/>
      <c r="M49" s="2"/>
      <c r="N49" s="2"/>
      <c r="O49" s="2"/>
      <c r="P49" s="2"/>
      <c r="Q49" s="245"/>
      <c r="R49" s="245"/>
      <c r="S49" s="245"/>
      <c r="T49" s="245"/>
      <c r="U49" s="245"/>
      <c r="V49" s="245"/>
      <c r="W49" s="245"/>
    </row>
    <row r="50" spans="3:23" ht="20.149999999999999" customHeight="1"/>
  </sheetData>
  <sheetProtection formatRows="0" autoFilter="0"/>
  <mergeCells count="29">
    <mergeCell ref="C6:AA9"/>
    <mergeCell ref="C31:AA32"/>
    <mergeCell ref="F29:O29"/>
    <mergeCell ref="B2:AC4"/>
    <mergeCell ref="B1:AC1"/>
    <mergeCell ref="Q11:W11"/>
    <mergeCell ref="Q17:W17"/>
    <mergeCell ref="Q18:W18"/>
    <mergeCell ref="Q19:W19"/>
    <mergeCell ref="Q20:W20"/>
    <mergeCell ref="Q25:W25"/>
    <mergeCell ref="Q26:W26"/>
    <mergeCell ref="Q27:W27"/>
    <mergeCell ref="Q28:W28"/>
    <mergeCell ref="Q29:W29"/>
    <mergeCell ref="Q49:W49"/>
    <mergeCell ref="Q47:W47"/>
    <mergeCell ref="Q21:W21"/>
    <mergeCell ref="Q23:W23"/>
    <mergeCell ref="Q24:W24"/>
    <mergeCell ref="Q22:W22"/>
    <mergeCell ref="Q46:W46"/>
    <mergeCell ref="Q48:W48"/>
    <mergeCell ref="Q41:W41"/>
    <mergeCell ref="Q42:W42"/>
    <mergeCell ref="Q43:W43"/>
    <mergeCell ref="Q44:W44"/>
    <mergeCell ref="Q45:W45"/>
    <mergeCell ref="Q34:W34"/>
  </mergeCells>
  <phoneticPr fontId="2"/>
  <conditionalFormatting sqref="F29:O29">
    <cfRule type="expression" dxfId="23" priority="1">
      <formula>$AD29=1</formula>
    </cfRule>
  </conditionalFormatting>
  <dataValidations count="2">
    <dataValidation type="list" allowBlank="1" showInputMessage="1" showErrorMessage="1" sqref="Q17:W29" xr:uid="{7B76F642-5642-455E-9EDD-C44CE4FAA4FF}">
      <formula1>$Q$12:$Q$15</formula1>
    </dataValidation>
    <dataValidation type="list" allowBlank="1" showInputMessage="1" showErrorMessage="1" sqref="Q41:W49" xr:uid="{10381C33-9D26-438D-8F9D-FD0D737DE2FB}">
      <formula1>$Q$35:$Q$39</formula1>
    </dataValidation>
  </dataValidations>
  <printOptions horizontalCentered="1"/>
  <pageMargins left="0.25" right="0.25"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37F93-4D43-4917-940D-F93893851AA8}">
  <sheetPr>
    <tabColor theme="9" tint="0.59999389629810485"/>
  </sheetPr>
  <dimension ref="A1:AA47"/>
  <sheetViews>
    <sheetView showGridLines="0" zoomScaleNormal="100" workbookViewId="0"/>
  </sheetViews>
  <sheetFormatPr defaultColWidth="0" defaultRowHeight="20.149999999999999" customHeight="1" zeroHeight="1"/>
  <cols>
    <col min="1" max="1" width="1.58203125" style="4" customWidth="1"/>
    <col min="2" max="2" width="8.5" style="4" bestFit="1" customWidth="1"/>
    <col min="3" max="21" width="4.58203125" style="4" customWidth="1"/>
    <col min="22" max="22" width="9" style="4" customWidth="1"/>
    <col min="23" max="23" width="9" style="54" hidden="1" customWidth="1"/>
    <col min="24" max="24" width="9" style="4" hidden="1" customWidth="1"/>
    <col min="25" max="25" width="10.9140625" style="4" hidden="1" customWidth="1"/>
    <col min="26" max="26" width="65" style="4" hidden="1" customWidth="1"/>
    <col min="27" max="16384" width="9" style="4" hidden="1"/>
  </cols>
  <sheetData>
    <row r="1" spans="1:27" ht="20" customHeight="1">
      <c r="A1" s="6"/>
      <c r="B1" s="173" t="s">
        <v>307</v>
      </c>
      <c r="C1" s="173"/>
      <c r="D1" s="173"/>
      <c r="E1" s="173"/>
      <c r="F1" s="173"/>
      <c r="G1" s="173"/>
      <c r="H1" s="173"/>
      <c r="I1" s="173"/>
      <c r="J1" s="173"/>
      <c r="K1" s="173"/>
      <c r="L1" s="173"/>
      <c r="M1" s="173"/>
      <c r="N1" s="173"/>
      <c r="O1" s="173"/>
      <c r="P1" s="173"/>
      <c r="Q1" s="173"/>
      <c r="R1" s="173"/>
      <c r="S1" s="173"/>
      <c r="T1" s="173"/>
      <c r="U1" s="173"/>
      <c r="V1" s="173"/>
      <c r="W1" s="52" t="s">
        <v>110</v>
      </c>
      <c r="X1" s="92"/>
      <c r="Y1" s="92"/>
      <c r="Z1" s="92"/>
      <c r="AA1" s="17"/>
    </row>
    <row r="2" spans="1:27" ht="20" customHeight="1">
      <c r="B2" s="178" t="s">
        <v>313</v>
      </c>
      <c r="C2" s="178"/>
      <c r="D2" s="178"/>
      <c r="E2" s="178"/>
      <c r="F2" s="178"/>
      <c r="G2" s="178"/>
      <c r="H2" s="178"/>
      <c r="I2" s="178"/>
      <c r="J2" s="178"/>
      <c r="K2" s="178"/>
      <c r="L2" s="178"/>
      <c r="M2" s="178"/>
      <c r="N2" s="178"/>
      <c r="O2" s="178"/>
      <c r="P2" s="178"/>
      <c r="Q2" s="178"/>
      <c r="R2" s="178"/>
      <c r="S2" s="178"/>
      <c r="T2" s="178"/>
      <c r="U2" s="178"/>
      <c r="V2" s="178"/>
      <c r="W2" s="53" t="s">
        <v>111</v>
      </c>
    </row>
    <row r="3" spans="1:27" ht="20" customHeight="1">
      <c r="B3" s="178"/>
      <c r="C3" s="178"/>
      <c r="D3" s="178"/>
      <c r="E3" s="178"/>
      <c r="F3" s="178"/>
      <c r="G3" s="178"/>
      <c r="H3" s="178"/>
      <c r="I3" s="178"/>
      <c r="J3" s="178"/>
      <c r="K3" s="178"/>
      <c r="L3" s="178"/>
      <c r="M3" s="178"/>
      <c r="N3" s="178"/>
      <c r="O3" s="178"/>
      <c r="P3" s="178"/>
      <c r="Q3" s="178"/>
      <c r="R3" s="178"/>
      <c r="S3" s="178"/>
      <c r="T3" s="178"/>
      <c r="U3" s="178"/>
      <c r="V3" s="178"/>
      <c r="W3" s="53"/>
    </row>
    <row r="4" spans="1:27" ht="20" customHeight="1">
      <c r="B4" s="178"/>
      <c r="C4" s="178"/>
      <c r="D4" s="178"/>
      <c r="E4" s="178"/>
      <c r="F4" s="178"/>
      <c r="G4" s="178"/>
      <c r="H4" s="178"/>
      <c r="I4" s="178"/>
      <c r="J4" s="178"/>
      <c r="K4" s="178"/>
      <c r="L4" s="178"/>
      <c r="M4" s="178"/>
      <c r="N4" s="178"/>
      <c r="O4" s="178"/>
      <c r="P4" s="178"/>
      <c r="Q4" s="178"/>
      <c r="R4" s="178"/>
      <c r="S4" s="178"/>
      <c r="T4" s="178"/>
      <c r="U4" s="178"/>
      <c r="V4" s="178"/>
      <c r="W4" s="90"/>
    </row>
    <row r="5" spans="1:27" ht="20.149999999999999" customHeight="1">
      <c r="W5" s="88"/>
    </row>
    <row r="6" spans="1:27" ht="20.149999999999999" customHeight="1">
      <c r="B6" s="14" t="s">
        <v>241</v>
      </c>
      <c r="C6" s="220" t="s">
        <v>816</v>
      </c>
      <c r="D6" s="220"/>
      <c r="E6" s="220"/>
      <c r="F6" s="220"/>
      <c r="G6" s="220"/>
      <c r="H6" s="220"/>
      <c r="I6" s="220"/>
      <c r="J6" s="220"/>
      <c r="K6" s="220"/>
      <c r="L6" s="220"/>
      <c r="M6" s="220"/>
      <c r="N6" s="220"/>
      <c r="O6" s="220"/>
      <c r="P6" s="220"/>
      <c r="Q6" s="220"/>
      <c r="R6" s="220"/>
      <c r="S6" s="220"/>
      <c r="T6" s="220"/>
      <c r="W6" s="89"/>
    </row>
    <row r="7" spans="1:27" ht="20.149999999999999" customHeight="1">
      <c r="C7" s="220"/>
      <c r="D7" s="220"/>
      <c r="E7" s="220"/>
      <c r="F7" s="220"/>
      <c r="G7" s="220"/>
      <c r="H7" s="220"/>
      <c r="I7" s="220"/>
      <c r="J7" s="220"/>
      <c r="K7" s="220"/>
      <c r="L7" s="220"/>
      <c r="M7" s="220"/>
      <c r="N7" s="220"/>
      <c r="O7" s="220"/>
      <c r="P7" s="220"/>
      <c r="Q7" s="220"/>
      <c r="R7" s="220"/>
      <c r="S7" s="220"/>
      <c r="T7" s="220"/>
    </row>
    <row r="8" spans="1:27" ht="20.149999999999999" customHeight="1">
      <c r="C8" s="220"/>
      <c r="D8" s="220"/>
      <c r="E8" s="220"/>
      <c r="F8" s="220"/>
      <c r="G8" s="220"/>
      <c r="H8" s="220"/>
      <c r="I8" s="220"/>
      <c r="J8" s="220"/>
      <c r="K8" s="220"/>
      <c r="L8" s="220"/>
      <c r="M8" s="220"/>
      <c r="N8" s="220"/>
      <c r="O8" s="220"/>
      <c r="P8" s="220"/>
      <c r="Q8" s="220"/>
      <c r="R8" s="220"/>
      <c r="S8" s="220"/>
      <c r="T8" s="220"/>
    </row>
    <row r="9" spans="1:27" ht="9.9" customHeight="1"/>
    <row r="10" spans="1:27" ht="20.149999999999999" customHeight="1">
      <c r="C10" s="12" t="s">
        <v>9</v>
      </c>
      <c r="D10" s="255"/>
      <c r="E10" s="203"/>
      <c r="F10" s="203"/>
      <c r="G10" s="203"/>
      <c r="H10" s="203"/>
      <c r="I10" s="203"/>
      <c r="J10" s="203"/>
      <c r="K10" s="203"/>
      <c r="L10" s="203"/>
      <c r="M10" s="203"/>
      <c r="N10" s="203"/>
      <c r="O10" s="203"/>
      <c r="P10" s="203"/>
      <c r="Q10" s="203"/>
      <c r="R10" s="203"/>
      <c r="S10" s="203"/>
      <c r="T10" s="203"/>
      <c r="W10" s="62"/>
    </row>
    <row r="11" spans="1:27" ht="20.149999999999999" customHeight="1">
      <c r="C11" s="35" t="s">
        <v>323</v>
      </c>
      <c r="D11" s="36"/>
      <c r="E11" s="36"/>
      <c r="F11" s="36"/>
      <c r="G11" s="36"/>
      <c r="H11" s="36"/>
      <c r="I11" s="36"/>
      <c r="J11" s="36"/>
      <c r="K11" s="36"/>
      <c r="L11" s="36"/>
      <c r="M11" s="36"/>
      <c r="N11" s="36"/>
      <c r="O11" s="36"/>
      <c r="P11" s="36"/>
      <c r="Q11" s="36"/>
      <c r="R11" s="36"/>
      <c r="S11" s="36"/>
      <c r="T11" s="37"/>
    </row>
    <row r="12" spans="1:27" ht="20.149999999999999" customHeight="1">
      <c r="C12" s="13"/>
      <c r="D12" s="33" t="s">
        <v>10</v>
      </c>
      <c r="E12" s="2" t="s">
        <v>186</v>
      </c>
      <c r="F12" s="2"/>
      <c r="G12" s="2"/>
      <c r="H12" s="2"/>
      <c r="I12" s="2"/>
      <c r="J12" s="2"/>
      <c r="K12" s="2"/>
      <c r="L12" s="2"/>
      <c r="M12" s="2"/>
      <c r="N12" s="2"/>
      <c r="O12" s="2"/>
      <c r="P12" s="2"/>
      <c r="Q12" s="2"/>
      <c r="R12" s="2"/>
      <c r="S12" s="2"/>
      <c r="T12" s="3"/>
    </row>
    <row r="13" spans="1:27" ht="20.149999999999999" customHeight="1">
      <c r="C13" s="13"/>
      <c r="D13" s="33" t="s">
        <v>11</v>
      </c>
      <c r="E13" s="2" t="s">
        <v>187</v>
      </c>
      <c r="F13" s="2"/>
      <c r="G13" s="2"/>
      <c r="H13" s="2"/>
      <c r="I13" s="2"/>
      <c r="J13" s="2"/>
      <c r="K13" s="2"/>
      <c r="L13" s="2"/>
      <c r="M13" s="2"/>
      <c r="N13" s="2"/>
      <c r="O13" s="2"/>
      <c r="P13" s="2"/>
      <c r="Q13" s="2"/>
      <c r="R13" s="2"/>
      <c r="S13" s="2"/>
      <c r="T13" s="3"/>
    </row>
    <row r="14" spans="1:27" ht="20.149999999999999" customHeight="1">
      <c r="C14" s="13"/>
      <c r="D14" s="33" t="s">
        <v>19</v>
      </c>
      <c r="E14" s="2" t="s">
        <v>188</v>
      </c>
      <c r="F14" s="2"/>
      <c r="G14" s="2"/>
      <c r="H14" s="2"/>
      <c r="I14" s="2"/>
      <c r="J14" s="2"/>
      <c r="K14" s="2"/>
      <c r="L14" s="254"/>
      <c r="M14" s="254"/>
      <c r="N14" s="254"/>
      <c r="O14" s="254"/>
      <c r="P14" s="254"/>
      <c r="Q14" s="254"/>
      <c r="R14" s="254"/>
      <c r="S14" s="254"/>
      <c r="T14" s="3" t="s">
        <v>4</v>
      </c>
      <c r="W14" s="66">
        <f>IF($C14&lt;&gt;"○",1,"")</f>
        <v>1</v>
      </c>
    </row>
    <row r="15" spans="1:27" ht="19.5" customHeight="1">
      <c r="C15" s="13"/>
      <c r="D15" s="33" t="s">
        <v>20</v>
      </c>
      <c r="E15" s="2" t="s">
        <v>45</v>
      </c>
      <c r="F15" s="2"/>
      <c r="G15" s="5" t="s">
        <v>5</v>
      </c>
      <c r="H15" s="174"/>
      <c r="I15" s="174"/>
      <c r="J15" s="174"/>
      <c r="K15" s="174"/>
      <c r="L15" s="174"/>
      <c r="M15" s="174"/>
      <c r="N15" s="174"/>
      <c r="O15" s="174"/>
      <c r="P15" s="174"/>
      <c r="Q15" s="174"/>
      <c r="R15" s="174"/>
      <c r="S15" s="174"/>
      <c r="T15" s="3" t="s">
        <v>4</v>
      </c>
      <c r="W15" s="66">
        <f>IF($C15&lt;&gt;"○",1,"")</f>
        <v>1</v>
      </c>
    </row>
    <row r="16" spans="1:27" ht="20.149999999999999" customHeight="1"/>
    <row r="17" spans="2:25" ht="20.149999999999999" customHeight="1">
      <c r="C17" s="35" t="s">
        <v>324</v>
      </c>
      <c r="D17" s="36"/>
      <c r="E17" s="36"/>
      <c r="F17" s="36"/>
      <c r="G17" s="36"/>
      <c r="H17" s="36"/>
      <c r="I17" s="36"/>
      <c r="J17" s="36"/>
      <c r="K17" s="36"/>
      <c r="L17" s="36"/>
      <c r="M17" s="36"/>
      <c r="N17" s="36"/>
      <c r="O17" s="36"/>
      <c r="P17" s="36"/>
      <c r="Q17" s="36"/>
      <c r="R17" s="36"/>
      <c r="S17" s="36"/>
      <c r="T17" s="37"/>
    </row>
    <row r="18" spans="2:25" ht="20.149999999999999" customHeight="1">
      <c r="C18" s="13"/>
      <c r="D18" s="33" t="s">
        <v>10</v>
      </c>
      <c r="E18" s="2" t="s">
        <v>95</v>
      </c>
      <c r="F18" s="2"/>
      <c r="G18" s="2"/>
      <c r="H18" s="2"/>
      <c r="I18" s="2"/>
      <c r="J18" s="2"/>
      <c r="K18" s="2"/>
      <c r="L18" s="2"/>
      <c r="M18" s="2"/>
      <c r="N18" s="2"/>
      <c r="O18" s="2"/>
      <c r="P18" s="2"/>
      <c r="Q18" s="2"/>
      <c r="R18" s="2"/>
      <c r="S18" s="2"/>
      <c r="T18" s="3"/>
    </row>
    <row r="19" spans="2:25" ht="20.149999999999999" customHeight="1">
      <c r="C19" s="13"/>
      <c r="D19" s="33" t="s">
        <v>60</v>
      </c>
      <c r="E19" s="2" t="s">
        <v>96</v>
      </c>
      <c r="F19" s="2"/>
      <c r="G19" s="2"/>
      <c r="H19" s="2"/>
      <c r="I19" s="2"/>
      <c r="J19" s="2"/>
      <c r="K19" s="2"/>
      <c r="L19" s="2"/>
      <c r="M19" s="2"/>
      <c r="N19" s="2"/>
      <c r="O19" s="2"/>
      <c r="P19" s="2"/>
      <c r="Q19" s="2"/>
      <c r="R19" s="2"/>
      <c r="S19" s="2"/>
      <c r="T19" s="3"/>
    </row>
    <row r="20" spans="2:25" ht="20.149999999999999" customHeight="1">
      <c r="C20" s="13"/>
      <c r="D20" s="33" t="s">
        <v>61</v>
      </c>
      <c r="E20" s="2" t="s">
        <v>97</v>
      </c>
      <c r="F20" s="2"/>
      <c r="G20" s="2"/>
      <c r="H20" s="2"/>
      <c r="I20" s="2"/>
      <c r="J20" s="2"/>
      <c r="K20" s="2"/>
      <c r="L20" s="2"/>
      <c r="M20" s="2"/>
      <c r="N20" s="2"/>
      <c r="O20" s="2"/>
      <c r="P20" s="2"/>
      <c r="Q20" s="2"/>
      <c r="R20" s="2"/>
      <c r="S20" s="2"/>
      <c r="T20" s="3"/>
    </row>
    <row r="21" spans="2:25" ht="20.149999999999999" customHeight="1">
      <c r="C21" s="13"/>
      <c r="D21" s="33" t="s">
        <v>62</v>
      </c>
      <c r="E21" s="2" t="s">
        <v>98</v>
      </c>
      <c r="F21" s="2"/>
      <c r="G21" s="2"/>
      <c r="H21" s="2"/>
      <c r="I21" s="2"/>
      <c r="J21" s="2"/>
      <c r="K21" s="2"/>
      <c r="L21" s="2"/>
      <c r="M21" s="2"/>
      <c r="N21" s="2"/>
      <c r="O21" s="2"/>
      <c r="P21" s="2"/>
      <c r="Q21" s="2"/>
      <c r="R21" s="2"/>
      <c r="S21" s="2"/>
      <c r="T21" s="3"/>
    </row>
    <row r="22" spans="2:25" ht="20.149999999999999" customHeight="1">
      <c r="C22" s="13"/>
      <c r="D22" s="33" t="s">
        <v>21</v>
      </c>
      <c r="E22" s="2" t="s">
        <v>45</v>
      </c>
      <c r="F22" s="2"/>
      <c r="G22" s="5" t="s">
        <v>5</v>
      </c>
      <c r="H22" s="174"/>
      <c r="I22" s="174"/>
      <c r="J22" s="174"/>
      <c r="K22" s="174"/>
      <c r="L22" s="174"/>
      <c r="M22" s="174"/>
      <c r="N22" s="174"/>
      <c r="O22" s="174"/>
      <c r="P22" s="174"/>
      <c r="Q22" s="174"/>
      <c r="R22" s="174"/>
      <c r="S22" s="174"/>
      <c r="T22" s="3" t="s">
        <v>4</v>
      </c>
      <c r="W22" s="66">
        <f>IF($C22&lt;&gt;"○",1,"")</f>
        <v>1</v>
      </c>
    </row>
    <row r="23" spans="2:25" ht="20.149999999999999" customHeight="1"/>
    <row r="24" spans="2:25" ht="20.149999999999999" customHeight="1">
      <c r="B24" s="14" t="s">
        <v>242</v>
      </c>
      <c r="C24" s="220" t="s">
        <v>416</v>
      </c>
      <c r="D24" s="220"/>
      <c r="E24" s="220"/>
      <c r="F24" s="220"/>
      <c r="G24" s="220"/>
      <c r="H24" s="220"/>
      <c r="I24" s="220"/>
      <c r="J24" s="220"/>
      <c r="K24" s="220"/>
      <c r="L24" s="220"/>
      <c r="M24" s="220"/>
      <c r="N24" s="220"/>
      <c r="O24" s="220"/>
      <c r="P24" s="220"/>
      <c r="Q24" s="220"/>
      <c r="R24" s="220"/>
      <c r="S24" s="220"/>
      <c r="T24" s="220"/>
    </row>
    <row r="25" spans="2:25" ht="20.149999999999999" customHeight="1">
      <c r="C25" s="220"/>
      <c r="D25" s="220"/>
      <c r="E25" s="220"/>
      <c r="F25" s="220"/>
      <c r="G25" s="220"/>
      <c r="H25" s="220"/>
      <c r="I25" s="220"/>
      <c r="J25" s="220"/>
      <c r="K25" s="220"/>
      <c r="L25" s="220"/>
      <c r="M25" s="220"/>
      <c r="N25" s="220"/>
      <c r="O25" s="220"/>
      <c r="P25" s="220"/>
      <c r="Q25" s="220"/>
      <c r="R25" s="220"/>
      <c r="S25" s="220"/>
      <c r="T25" s="220"/>
    </row>
    <row r="26" spans="2:25" ht="15">
      <c r="D26" s="256" t="s">
        <v>828</v>
      </c>
      <c r="E26" s="256"/>
      <c r="F26" s="256"/>
      <c r="G26" s="256"/>
      <c r="H26" s="256"/>
      <c r="I26" s="256"/>
      <c r="J26" s="256"/>
      <c r="K26" s="256"/>
      <c r="L26" s="256"/>
      <c r="M26" s="256"/>
      <c r="N26" s="256"/>
      <c r="O26" s="256"/>
      <c r="P26" s="256"/>
      <c r="Q26" s="256"/>
      <c r="R26" s="256"/>
      <c r="S26" s="256"/>
      <c r="T26" s="256"/>
      <c r="Y26" s="107"/>
    </row>
    <row r="27" spans="2:25" ht="15">
      <c r="B27" s="12" t="s">
        <v>376</v>
      </c>
      <c r="C27" s="120" t="s">
        <v>9</v>
      </c>
      <c r="D27" s="257" t="s">
        <v>442</v>
      </c>
      <c r="E27" s="258"/>
      <c r="F27" s="258"/>
      <c r="G27" s="258"/>
      <c r="H27" s="258"/>
      <c r="I27" s="258"/>
      <c r="J27" s="258"/>
      <c r="K27" s="258"/>
      <c r="L27" s="258"/>
      <c r="M27" s="258"/>
      <c r="N27" s="258"/>
      <c r="O27" s="258"/>
      <c r="P27" s="258"/>
      <c r="Q27" s="258"/>
      <c r="R27" s="258"/>
      <c r="S27" s="258"/>
      <c r="T27" s="259"/>
      <c r="W27" s="51" t="str">
        <f>IF(AND(COUNTIF(C28:C43,"○")&gt;0,C44="○"),1,"")</f>
        <v/>
      </c>
      <c r="Y27" s="107"/>
    </row>
    <row r="28" spans="2:25" ht="20" customHeight="1">
      <c r="B28" s="252" t="s">
        <v>448</v>
      </c>
      <c r="C28" s="121"/>
      <c r="D28" s="146">
        <v>1</v>
      </c>
      <c r="E28" s="248" t="s">
        <v>325</v>
      </c>
      <c r="F28" s="248"/>
      <c r="G28" s="248"/>
      <c r="H28" s="248"/>
      <c r="I28" s="248"/>
      <c r="J28" s="248"/>
      <c r="K28" s="248"/>
      <c r="L28" s="248"/>
      <c r="M28" s="248"/>
      <c r="N28" s="248"/>
      <c r="O28" s="248"/>
      <c r="P28" s="248"/>
      <c r="Q28" s="248"/>
      <c r="R28" s="248"/>
      <c r="S28" s="248"/>
      <c r="T28" s="249"/>
      <c r="Y28" s="107"/>
    </row>
    <row r="29" spans="2:25" ht="20" customHeight="1">
      <c r="B29" s="253"/>
      <c r="C29" s="121"/>
      <c r="D29" s="122">
        <v>2</v>
      </c>
      <c r="E29" s="250" t="s">
        <v>326</v>
      </c>
      <c r="F29" s="250"/>
      <c r="G29" s="250"/>
      <c r="H29" s="250"/>
      <c r="I29" s="250"/>
      <c r="J29" s="250"/>
      <c r="K29" s="250"/>
      <c r="L29" s="250"/>
      <c r="M29" s="250"/>
      <c r="N29" s="250"/>
      <c r="O29" s="250"/>
      <c r="P29" s="250"/>
      <c r="Q29" s="250"/>
      <c r="R29" s="250"/>
      <c r="S29" s="250"/>
      <c r="T29" s="251"/>
      <c r="Y29" s="107"/>
    </row>
    <row r="30" spans="2:25" ht="20" customHeight="1">
      <c r="B30" s="253"/>
      <c r="C30" s="121"/>
      <c r="D30" s="122">
        <v>3</v>
      </c>
      <c r="E30" s="250" t="s">
        <v>327</v>
      </c>
      <c r="F30" s="250"/>
      <c r="G30" s="250"/>
      <c r="H30" s="250"/>
      <c r="I30" s="250"/>
      <c r="J30" s="250"/>
      <c r="K30" s="250"/>
      <c r="L30" s="250"/>
      <c r="M30" s="250"/>
      <c r="N30" s="250"/>
      <c r="O30" s="250"/>
      <c r="P30" s="250"/>
      <c r="Q30" s="250"/>
      <c r="R30" s="250"/>
      <c r="S30" s="250"/>
      <c r="T30" s="251"/>
      <c r="Y30" s="107"/>
    </row>
    <row r="31" spans="2:25" ht="20" customHeight="1">
      <c r="B31" s="253"/>
      <c r="C31" s="121"/>
      <c r="D31" s="122">
        <v>4</v>
      </c>
      <c r="E31" s="250" t="s">
        <v>328</v>
      </c>
      <c r="F31" s="250"/>
      <c r="G31" s="250"/>
      <c r="H31" s="250"/>
      <c r="I31" s="250"/>
      <c r="J31" s="250"/>
      <c r="K31" s="250"/>
      <c r="L31" s="250"/>
      <c r="M31" s="250"/>
      <c r="N31" s="250"/>
      <c r="O31" s="250"/>
      <c r="P31" s="250"/>
      <c r="Q31" s="250"/>
      <c r="R31" s="250"/>
      <c r="S31" s="250"/>
      <c r="T31" s="251"/>
      <c r="Y31" s="107"/>
    </row>
    <row r="32" spans="2:25" ht="20" customHeight="1">
      <c r="B32" s="252" t="s">
        <v>449</v>
      </c>
      <c r="C32" s="121"/>
      <c r="D32" s="122">
        <v>5</v>
      </c>
      <c r="E32" s="250" t="s">
        <v>329</v>
      </c>
      <c r="F32" s="250"/>
      <c r="G32" s="250"/>
      <c r="H32" s="250"/>
      <c r="I32" s="250"/>
      <c r="J32" s="250"/>
      <c r="K32" s="250"/>
      <c r="L32" s="250"/>
      <c r="M32" s="250"/>
      <c r="N32" s="250"/>
      <c r="O32" s="250"/>
      <c r="P32" s="250"/>
      <c r="Q32" s="250"/>
      <c r="R32" s="250"/>
      <c r="S32" s="250"/>
      <c r="T32" s="251"/>
      <c r="Y32" s="107"/>
    </row>
    <row r="33" spans="2:25" ht="28.25" customHeight="1">
      <c r="B33" s="253"/>
      <c r="C33" s="121"/>
      <c r="D33" s="122">
        <v>6</v>
      </c>
      <c r="E33" s="250" t="s">
        <v>330</v>
      </c>
      <c r="F33" s="250"/>
      <c r="G33" s="250"/>
      <c r="H33" s="250"/>
      <c r="I33" s="250"/>
      <c r="J33" s="250"/>
      <c r="K33" s="250"/>
      <c r="L33" s="250"/>
      <c r="M33" s="250"/>
      <c r="N33" s="250"/>
      <c r="O33" s="250"/>
      <c r="P33" s="250"/>
      <c r="Q33" s="250"/>
      <c r="R33" s="250"/>
      <c r="S33" s="250"/>
      <c r="T33" s="251"/>
      <c r="Y33" s="107"/>
    </row>
    <row r="34" spans="2:25" ht="20" customHeight="1">
      <c r="B34" s="252" t="s">
        <v>450</v>
      </c>
      <c r="C34" s="121"/>
      <c r="D34" s="122">
        <v>7</v>
      </c>
      <c r="E34" s="250" t="s">
        <v>331</v>
      </c>
      <c r="F34" s="250"/>
      <c r="G34" s="250"/>
      <c r="H34" s="250"/>
      <c r="I34" s="250"/>
      <c r="J34" s="250"/>
      <c r="K34" s="250"/>
      <c r="L34" s="250"/>
      <c r="M34" s="250"/>
      <c r="N34" s="250"/>
      <c r="O34" s="250"/>
      <c r="P34" s="250"/>
      <c r="Q34" s="250"/>
      <c r="R34" s="250"/>
      <c r="S34" s="250"/>
      <c r="T34" s="251"/>
      <c r="Y34" s="107"/>
    </row>
    <row r="35" spans="2:25" ht="20" customHeight="1">
      <c r="B35" s="253"/>
      <c r="C35" s="121"/>
      <c r="D35" s="122">
        <v>8</v>
      </c>
      <c r="E35" s="250" t="s">
        <v>332</v>
      </c>
      <c r="F35" s="250"/>
      <c r="G35" s="250"/>
      <c r="H35" s="250"/>
      <c r="I35" s="250"/>
      <c r="J35" s="250"/>
      <c r="K35" s="250"/>
      <c r="L35" s="250"/>
      <c r="M35" s="250"/>
      <c r="N35" s="250"/>
      <c r="O35" s="250"/>
      <c r="P35" s="250"/>
      <c r="Q35" s="250"/>
      <c r="R35" s="250"/>
      <c r="S35" s="250"/>
      <c r="T35" s="251"/>
      <c r="Y35" s="107"/>
    </row>
    <row r="36" spans="2:25" ht="20" customHeight="1">
      <c r="B36" s="253"/>
      <c r="C36" s="121"/>
      <c r="D36" s="122">
        <v>9</v>
      </c>
      <c r="E36" s="250" t="s">
        <v>333</v>
      </c>
      <c r="F36" s="250"/>
      <c r="G36" s="250"/>
      <c r="H36" s="250"/>
      <c r="I36" s="250"/>
      <c r="J36" s="250"/>
      <c r="K36" s="250"/>
      <c r="L36" s="250"/>
      <c r="M36" s="250"/>
      <c r="N36" s="250"/>
      <c r="O36" s="250"/>
      <c r="P36" s="250"/>
      <c r="Q36" s="250"/>
      <c r="R36" s="250"/>
      <c r="S36" s="250"/>
      <c r="T36" s="251"/>
      <c r="Y36" s="107"/>
    </row>
    <row r="37" spans="2:25" ht="20" customHeight="1">
      <c r="B37" s="253"/>
      <c r="C37" s="121"/>
      <c r="D37" s="122">
        <v>10</v>
      </c>
      <c r="E37" s="250" t="s">
        <v>334</v>
      </c>
      <c r="F37" s="250"/>
      <c r="G37" s="250"/>
      <c r="H37" s="250"/>
      <c r="I37" s="250"/>
      <c r="J37" s="250"/>
      <c r="K37" s="250"/>
      <c r="L37" s="250"/>
      <c r="M37" s="250"/>
      <c r="N37" s="250"/>
      <c r="O37" s="250"/>
      <c r="P37" s="250"/>
      <c r="Q37" s="250"/>
      <c r="R37" s="250"/>
      <c r="S37" s="250"/>
      <c r="T37" s="251"/>
      <c r="Y37" s="107"/>
    </row>
    <row r="38" spans="2:25" ht="20" customHeight="1">
      <c r="B38" s="252" t="s">
        <v>451</v>
      </c>
      <c r="C38" s="121"/>
      <c r="D38" s="122">
        <v>11</v>
      </c>
      <c r="E38" s="250" t="s">
        <v>335</v>
      </c>
      <c r="F38" s="250"/>
      <c r="G38" s="250"/>
      <c r="H38" s="250"/>
      <c r="I38" s="250"/>
      <c r="J38" s="250"/>
      <c r="K38" s="250"/>
      <c r="L38" s="250"/>
      <c r="M38" s="250"/>
      <c r="N38" s="250"/>
      <c r="O38" s="250"/>
      <c r="P38" s="250"/>
      <c r="Q38" s="250"/>
      <c r="R38" s="250"/>
      <c r="S38" s="250"/>
      <c r="T38" s="251"/>
      <c r="Y38" s="107"/>
    </row>
    <row r="39" spans="2:25" ht="20" customHeight="1">
      <c r="B39" s="253"/>
      <c r="C39" s="121"/>
      <c r="D39" s="122">
        <v>12</v>
      </c>
      <c r="E39" s="250" t="s">
        <v>336</v>
      </c>
      <c r="F39" s="250"/>
      <c r="G39" s="250"/>
      <c r="H39" s="250"/>
      <c r="I39" s="250"/>
      <c r="J39" s="250"/>
      <c r="K39" s="250"/>
      <c r="L39" s="250"/>
      <c r="M39" s="250"/>
      <c r="N39" s="250"/>
      <c r="O39" s="250"/>
      <c r="P39" s="250"/>
      <c r="Q39" s="250"/>
      <c r="R39" s="250"/>
      <c r="S39" s="250"/>
      <c r="T39" s="251"/>
      <c r="Y39" s="107"/>
    </row>
    <row r="40" spans="2:25" ht="20" customHeight="1">
      <c r="B40" s="253"/>
      <c r="C40" s="121"/>
      <c r="D40" s="122">
        <v>13</v>
      </c>
      <c r="E40" s="250" t="s">
        <v>337</v>
      </c>
      <c r="F40" s="250"/>
      <c r="G40" s="250"/>
      <c r="H40" s="250"/>
      <c r="I40" s="250"/>
      <c r="J40" s="250"/>
      <c r="K40" s="250"/>
      <c r="L40" s="250"/>
      <c r="M40" s="250"/>
      <c r="N40" s="250"/>
      <c r="O40" s="250"/>
      <c r="P40" s="250"/>
      <c r="Q40" s="250"/>
      <c r="R40" s="250"/>
      <c r="S40" s="250"/>
      <c r="T40" s="251"/>
      <c r="Y40" s="107"/>
    </row>
    <row r="41" spans="2:25" ht="20" customHeight="1">
      <c r="B41" s="253"/>
      <c r="C41" s="121"/>
      <c r="D41" s="122">
        <v>14</v>
      </c>
      <c r="E41" s="250" t="s">
        <v>406</v>
      </c>
      <c r="F41" s="250"/>
      <c r="G41" s="250"/>
      <c r="H41" s="250"/>
      <c r="I41" s="250"/>
      <c r="J41" s="250"/>
      <c r="K41" s="250"/>
      <c r="L41" s="250"/>
      <c r="M41" s="250"/>
      <c r="N41" s="250"/>
      <c r="O41" s="250"/>
      <c r="P41" s="250"/>
      <c r="Q41" s="250"/>
      <c r="R41" s="250"/>
      <c r="S41" s="250"/>
      <c r="T41" s="251"/>
      <c r="Y41" s="107"/>
    </row>
    <row r="42" spans="2:25" ht="20" customHeight="1">
      <c r="B42" s="252" t="s">
        <v>452</v>
      </c>
      <c r="C42" s="121"/>
      <c r="D42" s="122">
        <v>15</v>
      </c>
      <c r="E42" s="250" t="s">
        <v>338</v>
      </c>
      <c r="F42" s="250"/>
      <c r="G42" s="250"/>
      <c r="H42" s="250"/>
      <c r="I42" s="250"/>
      <c r="J42" s="250"/>
      <c r="K42" s="250"/>
      <c r="L42" s="250"/>
      <c r="M42" s="250"/>
      <c r="N42" s="250"/>
      <c r="O42" s="250"/>
      <c r="P42" s="250"/>
      <c r="Q42" s="250"/>
      <c r="R42" s="250"/>
      <c r="S42" s="250"/>
      <c r="T42" s="251"/>
      <c r="Y42" s="107"/>
    </row>
    <row r="43" spans="2:25" ht="20" customHeight="1">
      <c r="B43" s="253"/>
      <c r="C43" s="121"/>
      <c r="D43" s="122">
        <v>16</v>
      </c>
      <c r="E43" s="250" t="s">
        <v>402</v>
      </c>
      <c r="F43" s="250"/>
      <c r="G43" s="250"/>
      <c r="H43" s="250"/>
      <c r="I43" s="250"/>
      <c r="J43" s="250"/>
      <c r="K43" s="250"/>
      <c r="L43" s="250"/>
      <c r="M43" s="250"/>
      <c r="N43" s="250"/>
      <c r="O43" s="250"/>
      <c r="P43" s="250"/>
      <c r="Q43" s="250"/>
      <c r="R43" s="250"/>
      <c r="S43" s="250"/>
      <c r="T43" s="251"/>
      <c r="Y43" s="107"/>
    </row>
    <row r="44" spans="2:25" ht="20" customHeight="1">
      <c r="B44" s="252" t="s">
        <v>453</v>
      </c>
      <c r="C44" s="121"/>
      <c r="D44" s="122">
        <v>17</v>
      </c>
      <c r="E44" s="250" t="s">
        <v>403</v>
      </c>
      <c r="F44" s="250"/>
      <c r="G44" s="250"/>
      <c r="H44" s="250"/>
      <c r="I44" s="250"/>
      <c r="J44" s="250"/>
      <c r="K44" s="250"/>
      <c r="L44" s="250"/>
      <c r="M44" s="250"/>
      <c r="N44" s="250"/>
      <c r="O44" s="250"/>
      <c r="P44" s="250"/>
      <c r="Q44" s="250"/>
      <c r="R44" s="250"/>
      <c r="S44" s="250"/>
      <c r="T44" s="251"/>
      <c r="Y44" s="107"/>
    </row>
    <row r="45" spans="2:25" ht="20" customHeight="1">
      <c r="B45" s="261"/>
      <c r="C45" s="121"/>
      <c r="D45" s="123">
        <v>18</v>
      </c>
      <c r="E45" s="124" t="s">
        <v>45</v>
      </c>
      <c r="F45" s="124"/>
      <c r="G45" s="125" t="s">
        <v>404</v>
      </c>
      <c r="H45" s="260"/>
      <c r="I45" s="260"/>
      <c r="J45" s="260"/>
      <c r="K45" s="260"/>
      <c r="L45" s="260"/>
      <c r="M45" s="260"/>
      <c r="N45" s="260"/>
      <c r="O45" s="260"/>
      <c r="P45" s="260"/>
      <c r="Q45" s="260"/>
      <c r="R45" s="260"/>
      <c r="S45" s="260"/>
      <c r="T45" s="126" t="s">
        <v>405</v>
      </c>
      <c r="W45" s="51">
        <f>IF($C45&lt;&gt;"○",1,"")</f>
        <v>1</v>
      </c>
      <c r="Y45" s="107"/>
    </row>
    <row r="46" spans="2:25" ht="15" customHeight="1">
      <c r="B46"/>
      <c r="C46"/>
      <c r="D46"/>
      <c r="E46"/>
      <c r="F46"/>
      <c r="G46"/>
      <c r="H46"/>
      <c r="I46"/>
      <c r="J46"/>
      <c r="K46"/>
      <c r="L46"/>
      <c r="M46"/>
      <c r="N46"/>
      <c r="O46"/>
      <c r="P46"/>
      <c r="Q46"/>
      <c r="R46"/>
      <c r="S46"/>
      <c r="T46"/>
    </row>
    <row r="47" spans="2:25" ht="15"/>
  </sheetData>
  <sheetProtection formatRows="0" autoFilter="0"/>
  <mergeCells count="34">
    <mergeCell ref="D26:T26"/>
    <mergeCell ref="D27:T27"/>
    <mergeCell ref="E44:T44"/>
    <mergeCell ref="H45:S45"/>
    <mergeCell ref="B44:B45"/>
    <mergeCell ref="E41:T41"/>
    <mergeCell ref="B38:B41"/>
    <mergeCell ref="E42:T42"/>
    <mergeCell ref="E43:T43"/>
    <mergeCell ref="B42:B43"/>
    <mergeCell ref="E37:T37"/>
    <mergeCell ref="B34:B37"/>
    <mergeCell ref="E38:T38"/>
    <mergeCell ref="E39:T39"/>
    <mergeCell ref="E40:T40"/>
    <mergeCell ref="E33:T33"/>
    <mergeCell ref="B32:B33"/>
    <mergeCell ref="E34:T34"/>
    <mergeCell ref="E35:T35"/>
    <mergeCell ref="E36:T36"/>
    <mergeCell ref="E32:T32"/>
    <mergeCell ref="B1:V1"/>
    <mergeCell ref="L14:S14"/>
    <mergeCell ref="C6:T8"/>
    <mergeCell ref="C24:T25"/>
    <mergeCell ref="H15:S15"/>
    <mergeCell ref="H22:S22"/>
    <mergeCell ref="D10:T10"/>
    <mergeCell ref="B2:V4"/>
    <mergeCell ref="E28:T28"/>
    <mergeCell ref="E29:T29"/>
    <mergeCell ref="E30:T30"/>
    <mergeCell ref="E31:T31"/>
    <mergeCell ref="B28:B31"/>
  </mergeCells>
  <phoneticPr fontId="2"/>
  <conditionalFormatting sqref="C16:T22">
    <cfRule type="expression" dxfId="22" priority="259">
      <formula>#REF!=1</formula>
    </cfRule>
  </conditionalFormatting>
  <conditionalFormatting sqref="D26">
    <cfRule type="expression" dxfId="21" priority="3">
      <formula>$W27=1</formula>
    </cfRule>
  </conditionalFormatting>
  <conditionalFormatting sqref="D10:T10">
    <cfRule type="expression" dxfId="20" priority="30">
      <formula>$W10</formula>
    </cfRule>
  </conditionalFormatting>
  <conditionalFormatting sqref="H15:S15">
    <cfRule type="expression" dxfId="19" priority="44">
      <formula>$W15=1</formula>
    </cfRule>
  </conditionalFormatting>
  <conditionalFormatting sqref="H22:S22">
    <cfRule type="expression" dxfId="18" priority="42">
      <formula>$W22=1</formula>
    </cfRule>
  </conditionalFormatting>
  <conditionalFormatting sqref="H45:S45">
    <cfRule type="expression" dxfId="17" priority="261">
      <formula>$W45=1</formula>
    </cfRule>
  </conditionalFormatting>
  <conditionalFormatting sqref="L14">
    <cfRule type="expression" dxfId="16" priority="16">
      <formula>$W14=1</formula>
    </cfRule>
  </conditionalFormatting>
  <dataValidations count="2">
    <dataValidation type="list" allowBlank="1" showInputMessage="1" showErrorMessage="1" sqref="C18:C22 C12:C15 C28:C45" xr:uid="{0C01A5AE-F066-40CF-A410-C6CD45D9F888}">
      <formula1>"○"</formula1>
    </dataValidation>
    <dataValidation imeMode="hiragana" allowBlank="1" showInputMessage="1" showErrorMessage="1" sqref="H15 T14:T15 T22 H22" xr:uid="{D337B7F4-C23A-48FE-8A42-CFB310780CCF}"/>
  </dataValidations>
  <printOptions horizontalCentered="1"/>
  <pageMargins left="0.25" right="0.25" top="0.75" bottom="0.75" header="0.3" footer="0.3"/>
  <pageSetup paperSize="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3F861-40FC-45E1-95D3-5A78ED38E882}">
  <sheetPr>
    <tabColor theme="9" tint="0.59999389629810485"/>
  </sheetPr>
  <dimension ref="A1:AD81"/>
  <sheetViews>
    <sheetView showGridLines="0" topLeftCell="A63" zoomScaleNormal="100" workbookViewId="0"/>
  </sheetViews>
  <sheetFormatPr defaultColWidth="0" defaultRowHeight="20.149999999999999" customHeight="1" zeroHeight="1"/>
  <cols>
    <col min="1" max="1" width="1.58203125" style="4" customWidth="1"/>
    <col min="2" max="2" width="8.5" style="4" bestFit="1" customWidth="1"/>
    <col min="3" max="25" width="4.58203125" style="4" customWidth="1"/>
    <col min="26" max="26" width="9" style="4" customWidth="1"/>
    <col min="27" max="27" width="9" style="54" hidden="1" customWidth="1"/>
    <col min="28" max="28" width="9" style="4" hidden="1" customWidth="1"/>
    <col min="29" max="29" width="26.6640625" style="4" hidden="1" customWidth="1"/>
    <col min="30" max="30" width="67.5" style="4" hidden="1" customWidth="1"/>
    <col min="31" max="16384" width="9" style="4" hidden="1"/>
  </cols>
  <sheetData>
    <row r="1" spans="1:29" ht="20" customHeight="1">
      <c r="A1" s="144"/>
      <c r="B1" s="290" t="s">
        <v>829</v>
      </c>
      <c r="C1" s="290"/>
      <c r="D1" s="290"/>
      <c r="E1" s="290"/>
      <c r="F1" s="290"/>
      <c r="G1" s="290"/>
      <c r="H1" s="290"/>
      <c r="I1" s="290"/>
      <c r="J1" s="290"/>
      <c r="K1" s="290"/>
      <c r="L1" s="290"/>
      <c r="M1" s="290"/>
      <c r="N1" s="290"/>
      <c r="O1" s="290"/>
      <c r="P1" s="290"/>
      <c r="Q1" s="290"/>
      <c r="R1" s="290"/>
      <c r="S1" s="290"/>
      <c r="T1" s="290"/>
      <c r="U1" s="290"/>
      <c r="V1" s="290"/>
      <c r="W1" s="290"/>
      <c r="X1" s="290"/>
      <c r="Y1" s="290"/>
      <c r="Z1" s="290"/>
      <c r="AA1" s="52" t="s">
        <v>110</v>
      </c>
      <c r="AB1" s="144"/>
      <c r="AC1" s="144"/>
    </row>
    <row r="2" spans="1:29" ht="20" customHeight="1">
      <c r="B2" s="178" t="s">
        <v>454</v>
      </c>
      <c r="C2" s="178"/>
      <c r="D2" s="178"/>
      <c r="E2" s="178"/>
      <c r="F2" s="178"/>
      <c r="G2" s="178"/>
      <c r="H2" s="178"/>
      <c r="I2" s="178"/>
      <c r="J2" s="178"/>
      <c r="K2" s="178"/>
      <c r="L2" s="178"/>
      <c r="M2" s="178"/>
      <c r="N2" s="178"/>
      <c r="O2" s="178"/>
      <c r="P2" s="178"/>
      <c r="Q2" s="178"/>
      <c r="R2" s="178"/>
      <c r="S2" s="178"/>
      <c r="T2" s="178"/>
      <c r="U2" s="178"/>
      <c r="V2" s="178"/>
      <c r="W2" s="178"/>
      <c r="X2" s="178"/>
      <c r="Y2" s="97"/>
      <c r="Z2" s="97"/>
      <c r="AA2" s="53" t="s">
        <v>111</v>
      </c>
      <c r="AB2" s="97"/>
      <c r="AC2" s="97"/>
    </row>
    <row r="3" spans="1:29" ht="20" customHeight="1">
      <c r="B3" s="178"/>
      <c r="C3" s="178"/>
      <c r="D3" s="178"/>
      <c r="E3" s="178"/>
      <c r="F3" s="178"/>
      <c r="G3" s="178"/>
      <c r="H3" s="178"/>
      <c r="I3" s="178"/>
      <c r="J3" s="178"/>
      <c r="K3" s="178"/>
      <c r="L3" s="178"/>
      <c r="M3" s="178"/>
      <c r="N3" s="178"/>
      <c r="O3" s="178"/>
      <c r="P3" s="178"/>
      <c r="Q3" s="178"/>
      <c r="R3" s="178"/>
      <c r="S3" s="178"/>
      <c r="T3" s="178"/>
      <c r="U3" s="178"/>
      <c r="V3" s="178"/>
      <c r="W3" s="178"/>
      <c r="X3" s="178"/>
      <c r="Y3" s="97"/>
      <c r="Z3" s="97"/>
      <c r="AA3" s="53"/>
      <c r="AB3" s="97"/>
      <c r="AC3" s="97"/>
    </row>
    <row r="4" spans="1:29" ht="20" customHeight="1">
      <c r="B4" s="178"/>
      <c r="C4" s="178"/>
      <c r="D4" s="178"/>
      <c r="E4" s="178"/>
      <c r="F4" s="178"/>
      <c r="G4" s="178"/>
      <c r="H4" s="178"/>
      <c r="I4" s="178"/>
      <c r="J4" s="178"/>
      <c r="K4" s="178"/>
      <c r="L4" s="178"/>
      <c r="M4" s="178"/>
      <c r="N4" s="178"/>
      <c r="O4" s="178"/>
      <c r="P4" s="178"/>
      <c r="Q4" s="178"/>
      <c r="R4" s="178"/>
      <c r="S4" s="178"/>
      <c r="T4" s="178"/>
      <c r="U4" s="178"/>
      <c r="V4" s="178"/>
      <c r="W4" s="178"/>
      <c r="X4" s="178"/>
      <c r="Y4" s="97"/>
      <c r="Z4" s="97"/>
      <c r="AA4" s="90"/>
      <c r="AB4" s="97"/>
      <c r="AC4" s="97"/>
    </row>
    <row r="5" spans="1:29" ht="20.149999999999999" customHeight="1"/>
    <row r="6" spans="1:29" ht="20.149999999999999" customHeight="1">
      <c r="B6" s="14" t="s">
        <v>93</v>
      </c>
      <c r="C6" s="180" t="s">
        <v>427</v>
      </c>
      <c r="D6" s="180"/>
      <c r="E6" s="180"/>
      <c r="F6" s="180"/>
      <c r="G6" s="180"/>
      <c r="H6" s="180"/>
      <c r="I6" s="180"/>
      <c r="J6" s="180"/>
      <c r="K6" s="180"/>
      <c r="L6" s="180"/>
      <c r="M6" s="180"/>
      <c r="N6" s="180"/>
      <c r="O6" s="180"/>
      <c r="P6" s="180"/>
      <c r="Q6" s="180"/>
      <c r="R6" s="180"/>
      <c r="S6" s="180"/>
      <c r="T6" s="180"/>
      <c r="U6" s="180"/>
      <c r="V6" s="180"/>
      <c r="W6" s="180"/>
      <c r="X6" s="180"/>
    </row>
    <row r="7" spans="1:29" ht="20.149999999999999" customHeight="1">
      <c r="B7" s="45"/>
      <c r="C7" s="180"/>
      <c r="D7" s="180"/>
      <c r="E7" s="180"/>
      <c r="F7" s="180"/>
      <c r="G7" s="180"/>
      <c r="H7" s="180"/>
      <c r="I7" s="180"/>
      <c r="J7" s="180"/>
      <c r="K7" s="180"/>
      <c r="L7" s="180"/>
      <c r="M7" s="180"/>
      <c r="N7" s="180"/>
      <c r="O7" s="180"/>
      <c r="P7" s="180"/>
      <c r="Q7" s="180"/>
      <c r="R7" s="180"/>
      <c r="S7" s="180"/>
      <c r="T7" s="180"/>
      <c r="U7" s="180"/>
      <c r="V7" s="180"/>
      <c r="W7" s="180"/>
      <c r="X7" s="180"/>
    </row>
    <row r="8" spans="1:29" ht="26.4" customHeight="1">
      <c r="C8" s="180"/>
      <c r="D8" s="180"/>
      <c r="E8" s="180"/>
      <c r="F8" s="180"/>
      <c r="G8" s="180"/>
      <c r="H8" s="180"/>
      <c r="I8" s="180"/>
      <c r="J8" s="180"/>
      <c r="K8" s="180"/>
      <c r="L8" s="180"/>
      <c r="M8" s="180"/>
      <c r="N8" s="180"/>
      <c r="O8" s="180"/>
      <c r="P8" s="180"/>
      <c r="Q8" s="180"/>
      <c r="R8" s="180"/>
      <c r="S8" s="180"/>
      <c r="T8" s="180"/>
      <c r="U8" s="180"/>
      <c r="V8" s="180"/>
      <c r="W8" s="180"/>
      <c r="X8" s="180"/>
    </row>
    <row r="9" spans="1:29" ht="20.149999999999999" customHeight="1">
      <c r="C9" s="45"/>
      <c r="D9" s="282" t="s">
        <v>830</v>
      </c>
      <c r="E9" s="282"/>
      <c r="F9" s="282"/>
      <c r="G9" s="282"/>
      <c r="H9" s="282"/>
      <c r="I9" s="282"/>
      <c r="J9" s="282"/>
      <c r="K9" s="282"/>
      <c r="L9" s="282"/>
      <c r="M9" s="282"/>
      <c r="N9" s="282"/>
      <c r="O9" s="282"/>
      <c r="P9" s="282"/>
      <c r="Q9" s="282"/>
      <c r="R9" s="282"/>
      <c r="S9" s="282"/>
      <c r="T9" s="282"/>
      <c r="AC9" s="45"/>
    </row>
    <row r="10" spans="1:29" ht="20.149999999999999" customHeight="1">
      <c r="D10" s="45"/>
      <c r="K10" s="265" t="s">
        <v>341</v>
      </c>
      <c r="L10" s="266"/>
      <c r="M10" s="267"/>
      <c r="N10" s="109" t="s">
        <v>358</v>
      </c>
      <c r="O10" s="110"/>
      <c r="P10" s="110"/>
      <c r="Q10" s="110"/>
      <c r="R10" s="110"/>
      <c r="S10" s="110"/>
      <c r="T10" s="110"/>
      <c r="U10" s="110"/>
      <c r="V10" s="110"/>
      <c r="W10" s="110"/>
      <c r="X10" s="111"/>
    </row>
    <row r="11" spans="1:29" ht="20.149999999999999" customHeight="1">
      <c r="D11" s="285" t="str">
        <f>IF(AA11=1,"選択肢1~15と16が同時に選択されています。見直してください。","")</f>
        <v/>
      </c>
      <c r="E11" s="286"/>
      <c r="F11" s="286"/>
      <c r="G11" s="286"/>
      <c r="H11" s="286"/>
      <c r="I11" s="286"/>
      <c r="J11" s="287"/>
      <c r="K11" s="268"/>
      <c r="L11" s="269"/>
      <c r="M11" s="270"/>
      <c r="N11" s="274" t="s">
        <v>357</v>
      </c>
      <c r="O11" s="275"/>
      <c r="P11" s="275"/>
      <c r="Q11" s="275"/>
      <c r="R11" s="275"/>
      <c r="S11" s="275"/>
      <c r="T11" s="275"/>
      <c r="U11" s="275"/>
      <c r="V11" s="275"/>
      <c r="W11" s="275"/>
      <c r="X11" s="276"/>
    </row>
    <row r="12" spans="1:29" ht="22.25" customHeight="1">
      <c r="C12" s="50"/>
      <c r="D12" s="288"/>
      <c r="E12" s="288"/>
      <c r="F12" s="288"/>
      <c r="G12" s="288"/>
      <c r="H12" s="288"/>
      <c r="I12" s="288"/>
      <c r="J12" s="289"/>
      <c r="K12" s="271"/>
      <c r="L12" s="272"/>
      <c r="M12" s="273"/>
      <c r="N12" s="277"/>
      <c r="O12" s="278"/>
      <c r="P12" s="278"/>
      <c r="Q12" s="278"/>
      <c r="R12" s="278"/>
      <c r="S12" s="278"/>
      <c r="T12" s="278"/>
      <c r="U12" s="278"/>
      <c r="V12" s="278"/>
      <c r="W12" s="278"/>
      <c r="X12" s="279"/>
      <c r="AA12" s="51" t="str">
        <f>IF(AND(COUNTIF($K$13:$K$27,"○")&gt;0,$K$28="○"),1,"")</f>
        <v/>
      </c>
    </row>
    <row r="13" spans="1:29" ht="20.149999999999999" customHeight="1">
      <c r="C13" s="67" t="s">
        <v>10</v>
      </c>
      <c r="D13" s="108" t="s">
        <v>342</v>
      </c>
      <c r="E13" s="2"/>
      <c r="F13" s="2"/>
      <c r="G13" s="2"/>
      <c r="H13" s="2"/>
      <c r="I13" s="2"/>
      <c r="J13" s="3"/>
      <c r="K13" s="280"/>
      <c r="L13" s="280"/>
      <c r="M13" s="281"/>
      <c r="N13" s="262"/>
      <c r="O13" s="263"/>
      <c r="P13" s="263"/>
      <c r="Q13" s="263"/>
      <c r="R13" s="263"/>
      <c r="S13" s="263"/>
      <c r="T13" s="263"/>
      <c r="U13" s="263"/>
      <c r="V13" s="263"/>
      <c r="W13" s="263"/>
      <c r="X13" s="264"/>
      <c r="AA13" s="66">
        <f>IF($K13&lt;&gt;"○",1,"")</f>
        <v>1</v>
      </c>
    </row>
    <row r="14" spans="1:29" ht="20.149999999999999" customHeight="1">
      <c r="C14" s="67" t="s">
        <v>11</v>
      </c>
      <c r="D14" s="108" t="s">
        <v>343</v>
      </c>
      <c r="E14" s="2"/>
      <c r="F14" s="2"/>
      <c r="G14" s="2"/>
      <c r="H14" s="2"/>
      <c r="I14" s="2"/>
      <c r="J14" s="3"/>
      <c r="K14" s="280"/>
      <c r="L14" s="280"/>
      <c r="M14" s="281"/>
      <c r="N14" s="262"/>
      <c r="O14" s="263"/>
      <c r="P14" s="263"/>
      <c r="Q14" s="263"/>
      <c r="R14" s="263"/>
      <c r="S14" s="263"/>
      <c r="T14" s="263"/>
      <c r="U14" s="263"/>
      <c r="V14" s="263"/>
      <c r="W14" s="263"/>
      <c r="X14" s="264"/>
      <c r="AA14" s="66">
        <f t="shared" ref="AA14:AA27" si="0">IF($K14&lt;&gt;"○",1,"")</f>
        <v>1</v>
      </c>
    </row>
    <row r="15" spans="1:29" ht="20.149999999999999" customHeight="1">
      <c r="C15" s="67" t="s">
        <v>19</v>
      </c>
      <c r="D15" s="108" t="s">
        <v>344</v>
      </c>
      <c r="E15" s="2"/>
      <c r="F15" s="2"/>
      <c r="G15" s="2"/>
      <c r="H15" s="2"/>
      <c r="I15" s="2"/>
      <c r="J15" s="3"/>
      <c r="K15" s="280"/>
      <c r="L15" s="280"/>
      <c r="M15" s="281"/>
      <c r="N15" s="262"/>
      <c r="O15" s="263"/>
      <c r="P15" s="263"/>
      <c r="Q15" s="263"/>
      <c r="R15" s="263"/>
      <c r="S15" s="263"/>
      <c r="T15" s="263"/>
      <c r="U15" s="263"/>
      <c r="V15" s="263"/>
      <c r="W15" s="263"/>
      <c r="X15" s="264"/>
      <c r="AA15" s="66">
        <f>IF($K15&lt;&gt;"○",1,"")</f>
        <v>1</v>
      </c>
    </row>
    <row r="16" spans="1:29" ht="20.149999999999999" customHeight="1">
      <c r="C16" s="67" t="s">
        <v>20</v>
      </c>
      <c r="D16" s="108" t="s">
        <v>345</v>
      </c>
      <c r="E16" s="2"/>
      <c r="F16" s="2"/>
      <c r="G16" s="2"/>
      <c r="H16" s="2"/>
      <c r="I16" s="2"/>
      <c r="J16" s="3"/>
      <c r="K16" s="280"/>
      <c r="L16" s="280"/>
      <c r="M16" s="281"/>
      <c r="N16" s="262"/>
      <c r="O16" s="263"/>
      <c r="P16" s="263"/>
      <c r="Q16" s="263"/>
      <c r="R16" s="263"/>
      <c r="S16" s="263"/>
      <c r="T16" s="263"/>
      <c r="U16" s="263"/>
      <c r="V16" s="263"/>
      <c r="W16" s="263"/>
      <c r="X16" s="264"/>
      <c r="AA16" s="66">
        <f t="shared" si="0"/>
        <v>1</v>
      </c>
    </row>
    <row r="17" spans="2:27" ht="20.149999999999999" customHeight="1">
      <c r="C17" s="67" t="s">
        <v>21</v>
      </c>
      <c r="D17" s="108" t="s">
        <v>346</v>
      </c>
      <c r="E17" s="2"/>
      <c r="F17" s="2"/>
      <c r="G17" s="2"/>
      <c r="H17" s="2"/>
      <c r="I17" s="2"/>
      <c r="J17" s="3"/>
      <c r="K17" s="280"/>
      <c r="L17" s="280"/>
      <c r="M17" s="281"/>
      <c r="N17" s="262"/>
      <c r="O17" s="263"/>
      <c r="P17" s="263"/>
      <c r="Q17" s="263"/>
      <c r="R17" s="263"/>
      <c r="S17" s="263"/>
      <c r="T17" s="263"/>
      <c r="U17" s="263"/>
      <c r="V17" s="263"/>
      <c r="W17" s="263"/>
      <c r="X17" s="264"/>
      <c r="AA17" s="66">
        <f t="shared" si="0"/>
        <v>1</v>
      </c>
    </row>
    <row r="18" spans="2:27" ht="20.149999999999999" customHeight="1">
      <c r="C18" s="67" t="s">
        <v>22</v>
      </c>
      <c r="D18" s="108" t="s">
        <v>347</v>
      </c>
      <c r="E18" s="2"/>
      <c r="F18" s="2"/>
      <c r="G18" s="2"/>
      <c r="H18" s="2"/>
      <c r="I18" s="2"/>
      <c r="J18" s="3"/>
      <c r="K18" s="280"/>
      <c r="L18" s="280"/>
      <c r="M18" s="281"/>
      <c r="N18" s="262"/>
      <c r="O18" s="263"/>
      <c r="P18" s="263"/>
      <c r="Q18" s="263"/>
      <c r="R18" s="263"/>
      <c r="S18" s="263"/>
      <c r="T18" s="263"/>
      <c r="U18" s="263"/>
      <c r="V18" s="263"/>
      <c r="W18" s="263"/>
      <c r="X18" s="264"/>
      <c r="AA18" s="66">
        <f t="shared" si="0"/>
        <v>1</v>
      </c>
    </row>
    <row r="19" spans="2:27" ht="20.149999999999999" customHeight="1">
      <c r="C19" s="67" t="s">
        <v>23</v>
      </c>
      <c r="D19" s="108" t="s">
        <v>348</v>
      </c>
      <c r="E19" s="2"/>
      <c r="F19" s="2"/>
      <c r="G19" s="2"/>
      <c r="H19" s="2"/>
      <c r="I19" s="2"/>
      <c r="J19" s="3"/>
      <c r="K19" s="280"/>
      <c r="L19" s="280"/>
      <c r="M19" s="281"/>
      <c r="N19" s="262"/>
      <c r="O19" s="263"/>
      <c r="P19" s="263"/>
      <c r="Q19" s="263"/>
      <c r="R19" s="263"/>
      <c r="S19" s="263"/>
      <c r="T19" s="263"/>
      <c r="U19" s="263"/>
      <c r="V19" s="263"/>
      <c r="W19" s="263"/>
      <c r="X19" s="264"/>
      <c r="AA19" s="66">
        <f t="shared" si="0"/>
        <v>1</v>
      </c>
    </row>
    <row r="20" spans="2:27" ht="20.149999999999999" customHeight="1">
      <c r="C20" s="67" t="s">
        <v>24</v>
      </c>
      <c r="D20" s="108" t="s">
        <v>349</v>
      </c>
      <c r="E20" s="2"/>
      <c r="F20" s="2"/>
      <c r="G20" s="2"/>
      <c r="H20" s="2"/>
      <c r="I20" s="2"/>
      <c r="J20" s="3"/>
      <c r="K20" s="280"/>
      <c r="L20" s="280"/>
      <c r="M20" s="281"/>
      <c r="N20" s="262"/>
      <c r="O20" s="263"/>
      <c r="P20" s="263"/>
      <c r="Q20" s="263"/>
      <c r="R20" s="263"/>
      <c r="S20" s="263"/>
      <c r="T20" s="263"/>
      <c r="U20" s="263"/>
      <c r="V20" s="263"/>
      <c r="W20" s="263"/>
      <c r="X20" s="264"/>
      <c r="AA20" s="66">
        <f t="shared" si="0"/>
        <v>1</v>
      </c>
    </row>
    <row r="21" spans="2:27" ht="20.149999999999999" customHeight="1">
      <c r="C21" s="67" t="s">
        <v>25</v>
      </c>
      <c r="D21" s="108" t="s">
        <v>350</v>
      </c>
      <c r="E21" s="2"/>
      <c r="F21" s="2"/>
      <c r="G21" s="2"/>
      <c r="H21" s="2"/>
      <c r="I21" s="2"/>
      <c r="J21" s="3"/>
      <c r="K21" s="280"/>
      <c r="L21" s="280"/>
      <c r="M21" s="281"/>
      <c r="N21" s="262"/>
      <c r="O21" s="263"/>
      <c r="P21" s="263"/>
      <c r="Q21" s="263"/>
      <c r="R21" s="263"/>
      <c r="S21" s="263"/>
      <c r="T21" s="263"/>
      <c r="U21" s="263"/>
      <c r="V21" s="263"/>
      <c r="W21" s="263"/>
      <c r="X21" s="264"/>
      <c r="AA21" s="66">
        <f t="shared" si="0"/>
        <v>1</v>
      </c>
    </row>
    <row r="22" spans="2:27" ht="20.149999999999999" customHeight="1">
      <c r="C22" s="67" t="s">
        <v>26</v>
      </c>
      <c r="D22" s="108" t="s">
        <v>351</v>
      </c>
      <c r="E22" s="2"/>
      <c r="F22" s="2"/>
      <c r="G22" s="2"/>
      <c r="H22" s="2"/>
      <c r="I22" s="2"/>
      <c r="J22" s="3"/>
      <c r="K22" s="280"/>
      <c r="L22" s="280"/>
      <c r="M22" s="281"/>
      <c r="N22" s="262"/>
      <c r="O22" s="263"/>
      <c r="P22" s="263"/>
      <c r="Q22" s="263"/>
      <c r="R22" s="263"/>
      <c r="S22" s="263"/>
      <c r="T22" s="263"/>
      <c r="U22" s="263"/>
      <c r="V22" s="263"/>
      <c r="W22" s="263"/>
      <c r="X22" s="264"/>
      <c r="AA22" s="66">
        <f t="shared" si="0"/>
        <v>1</v>
      </c>
    </row>
    <row r="23" spans="2:27" ht="20.149999999999999" customHeight="1">
      <c r="C23" s="67" t="s">
        <v>27</v>
      </c>
      <c r="D23" s="108" t="s">
        <v>352</v>
      </c>
      <c r="E23" s="2"/>
      <c r="F23" s="2"/>
      <c r="G23" s="2"/>
      <c r="H23" s="2"/>
      <c r="I23" s="2"/>
      <c r="J23" s="3"/>
      <c r="K23" s="280"/>
      <c r="L23" s="280"/>
      <c r="M23" s="281"/>
      <c r="N23" s="262"/>
      <c r="O23" s="263"/>
      <c r="P23" s="263"/>
      <c r="Q23" s="263"/>
      <c r="R23" s="263"/>
      <c r="S23" s="263"/>
      <c r="T23" s="263"/>
      <c r="U23" s="263"/>
      <c r="V23" s="263"/>
      <c r="W23" s="263"/>
      <c r="X23" s="264"/>
      <c r="AA23" s="66">
        <f t="shared" si="0"/>
        <v>1</v>
      </c>
    </row>
    <row r="24" spans="2:27" ht="20.149999999999999" customHeight="1">
      <c r="C24" s="67" t="s">
        <v>30</v>
      </c>
      <c r="D24" s="108" t="s">
        <v>353</v>
      </c>
      <c r="E24" s="2"/>
      <c r="F24" s="2"/>
      <c r="G24" s="2"/>
      <c r="H24" s="2"/>
      <c r="I24" s="2"/>
      <c r="J24" s="3"/>
      <c r="K24" s="280"/>
      <c r="L24" s="280"/>
      <c r="M24" s="281"/>
      <c r="N24" s="262"/>
      <c r="O24" s="263"/>
      <c r="P24" s="263"/>
      <c r="Q24" s="263"/>
      <c r="R24" s="263"/>
      <c r="S24" s="263"/>
      <c r="T24" s="263"/>
      <c r="U24" s="263"/>
      <c r="V24" s="263"/>
      <c r="W24" s="263"/>
      <c r="X24" s="264"/>
      <c r="AA24" s="66">
        <f t="shared" si="0"/>
        <v>1</v>
      </c>
    </row>
    <row r="25" spans="2:27" ht="20.149999999999999" customHeight="1">
      <c r="C25" s="67" t="s">
        <v>31</v>
      </c>
      <c r="D25" s="108" t="s">
        <v>354</v>
      </c>
      <c r="E25" s="2"/>
      <c r="F25" s="2"/>
      <c r="G25" s="2"/>
      <c r="H25" s="2"/>
      <c r="I25" s="2"/>
      <c r="J25" s="3"/>
      <c r="K25" s="280"/>
      <c r="L25" s="280"/>
      <c r="M25" s="281"/>
      <c r="N25" s="262"/>
      <c r="O25" s="263"/>
      <c r="P25" s="263"/>
      <c r="Q25" s="263"/>
      <c r="R25" s="263"/>
      <c r="S25" s="263"/>
      <c r="T25" s="263"/>
      <c r="U25" s="263"/>
      <c r="V25" s="263"/>
      <c r="W25" s="263"/>
      <c r="X25" s="264"/>
      <c r="AA25" s="66">
        <f t="shared" si="0"/>
        <v>1</v>
      </c>
    </row>
    <row r="26" spans="2:27" ht="20.149999999999999" customHeight="1">
      <c r="C26" s="67" t="s">
        <v>32</v>
      </c>
      <c r="D26" s="108" t="s">
        <v>355</v>
      </c>
      <c r="E26" s="2"/>
      <c r="F26" s="2"/>
      <c r="G26" s="2"/>
      <c r="H26" s="2"/>
      <c r="I26" s="2"/>
      <c r="J26" s="3"/>
      <c r="K26" s="280"/>
      <c r="L26" s="280"/>
      <c r="M26" s="281"/>
      <c r="N26" s="262"/>
      <c r="O26" s="263"/>
      <c r="P26" s="263"/>
      <c r="Q26" s="263"/>
      <c r="R26" s="263"/>
      <c r="S26" s="263"/>
      <c r="T26" s="263"/>
      <c r="U26" s="263"/>
      <c r="V26" s="263"/>
      <c r="W26" s="263"/>
      <c r="X26" s="264"/>
      <c r="AA26" s="66">
        <f t="shared" si="0"/>
        <v>1</v>
      </c>
    </row>
    <row r="27" spans="2:27" ht="20.149999999999999" customHeight="1">
      <c r="C27" s="67" t="s">
        <v>33</v>
      </c>
      <c r="D27" s="108" t="s">
        <v>356</v>
      </c>
      <c r="E27" s="2"/>
      <c r="F27" s="2"/>
      <c r="G27" s="2"/>
      <c r="H27" s="2"/>
      <c r="I27" s="2"/>
      <c r="J27" s="3"/>
      <c r="K27" s="280"/>
      <c r="L27" s="280"/>
      <c r="M27" s="281"/>
      <c r="N27" s="262"/>
      <c r="O27" s="263"/>
      <c r="P27" s="263"/>
      <c r="Q27" s="263"/>
      <c r="R27" s="263"/>
      <c r="S27" s="263"/>
      <c r="T27" s="263"/>
      <c r="U27" s="263"/>
      <c r="V27" s="263"/>
      <c r="W27" s="263"/>
      <c r="X27" s="264"/>
      <c r="AA27" s="66">
        <f t="shared" si="0"/>
        <v>1</v>
      </c>
    </row>
    <row r="28" spans="2:27" ht="20.149999999999999" customHeight="1">
      <c r="C28" s="63" t="s">
        <v>34</v>
      </c>
      <c r="D28" s="114" t="s">
        <v>340</v>
      </c>
      <c r="E28" s="43"/>
      <c r="F28" s="43"/>
      <c r="G28" s="43"/>
      <c r="H28" s="43"/>
      <c r="I28" s="43"/>
      <c r="J28" s="41"/>
      <c r="K28" s="283"/>
      <c r="L28" s="283"/>
      <c r="M28" s="284"/>
    </row>
    <row r="29" spans="2:27" ht="20.149999999999999" customHeight="1">
      <c r="C29" s="45"/>
      <c r="D29" s="45"/>
      <c r="E29" s="45"/>
      <c r="F29" s="45"/>
      <c r="G29" s="45"/>
      <c r="H29" s="45"/>
      <c r="I29" s="45"/>
      <c r="J29" s="45"/>
      <c r="K29" s="45"/>
      <c r="L29" s="45"/>
      <c r="M29" s="45"/>
    </row>
    <row r="30" spans="2:27" ht="20.149999999999999" customHeight="1">
      <c r="B30" s="14" t="s">
        <v>94</v>
      </c>
      <c r="C30" s="179" t="s">
        <v>693</v>
      </c>
      <c r="D30" s="179"/>
      <c r="E30" s="179"/>
      <c r="F30" s="179"/>
      <c r="G30" s="179"/>
      <c r="H30" s="179"/>
      <c r="I30" s="179"/>
      <c r="J30" s="179"/>
      <c r="K30" s="179"/>
      <c r="L30" s="179"/>
      <c r="M30" s="179"/>
      <c r="N30" s="179"/>
      <c r="O30" s="179"/>
      <c r="P30" s="179"/>
      <c r="Q30" s="179"/>
      <c r="R30" s="179"/>
      <c r="S30" s="179"/>
      <c r="T30" s="179"/>
      <c r="U30" s="179"/>
      <c r="V30" s="179"/>
      <c r="W30" s="179"/>
      <c r="X30" s="179"/>
    </row>
    <row r="31" spans="2:27" ht="20.149999999999999" customHeight="1">
      <c r="B31" s="45"/>
      <c r="C31" s="179"/>
      <c r="D31" s="179"/>
      <c r="E31" s="179"/>
      <c r="F31" s="179"/>
      <c r="G31" s="179"/>
      <c r="H31" s="179"/>
      <c r="I31" s="179"/>
      <c r="J31" s="179"/>
      <c r="K31" s="179"/>
      <c r="L31" s="179"/>
      <c r="M31" s="179"/>
      <c r="N31" s="179"/>
      <c r="O31" s="179"/>
      <c r="P31" s="179"/>
      <c r="Q31" s="179"/>
      <c r="R31" s="179"/>
      <c r="S31" s="179"/>
      <c r="T31" s="179"/>
      <c r="U31" s="179"/>
      <c r="V31" s="179"/>
      <c r="W31" s="179"/>
      <c r="X31" s="179"/>
    </row>
    <row r="32" spans="2:27" ht="20.149999999999999" customHeight="1">
      <c r="B32" s="45"/>
      <c r="C32" s="179"/>
      <c r="D32" s="179"/>
      <c r="E32" s="179"/>
      <c r="F32" s="179"/>
      <c r="G32" s="179"/>
      <c r="H32" s="179"/>
      <c r="I32" s="179"/>
      <c r="J32" s="179"/>
      <c r="K32" s="179"/>
      <c r="L32" s="179"/>
      <c r="M32" s="179"/>
      <c r="N32" s="179"/>
      <c r="O32" s="179"/>
      <c r="P32" s="179"/>
      <c r="Q32" s="179"/>
      <c r="R32" s="179"/>
      <c r="S32" s="179"/>
      <c r="T32" s="179"/>
      <c r="U32" s="179"/>
      <c r="V32" s="179"/>
      <c r="W32" s="179"/>
      <c r="X32" s="179"/>
    </row>
    <row r="33" spans="3:27" ht="20.149999999999999" customHeight="1">
      <c r="C33" s="179"/>
      <c r="D33" s="179"/>
      <c r="E33" s="179"/>
      <c r="F33" s="179"/>
      <c r="G33" s="179"/>
      <c r="H33" s="179"/>
      <c r="I33" s="179"/>
      <c r="J33" s="179"/>
      <c r="K33" s="179"/>
      <c r="L33" s="179"/>
      <c r="M33" s="179"/>
      <c r="N33" s="179"/>
      <c r="O33" s="179"/>
      <c r="P33" s="179"/>
      <c r="Q33" s="179"/>
      <c r="R33" s="179"/>
      <c r="S33" s="179"/>
      <c r="T33" s="179"/>
      <c r="U33" s="179"/>
      <c r="V33" s="179"/>
      <c r="W33" s="179"/>
      <c r="X33" s="179"/>
    </row>
    <row r="34" spans="3:27" ht="19.25" customHeight="1"/>
    <row r="35" spans="3:27" ht="20.149999999999999" customHeight="1">
      <c r="C35" s="35" t="s">
        <v>417</v>
      </c>
      <c r="D35" s="36"/>
      <c r="E35" s="36"/>
      <c r="F35" s="36"/>
      <c r="G35" s="36"/>
      <c r="H35" s="36"/>
      <c r="I35" s="36"/>
      <c r="J35" s="36"/>
      <c r="K35" s="36"/>
      <c r="L35" s="36"/>
      <c r="M35" s="36"/>
      <c r="N35" s="36"/>
      <c r="O35" s="36"/>
      <c r="P35" s="36"/>
      <c r="Q35" s="36"/>
      <c r="R35" s="36"/>
      <c r="S35" s="36"/>
      <c r="T35" s="36"/>
      <c r="U35" s="37"/>
    </row>
    <row r="36" spans="3:27" ht="20.149999999999999" customHeight="1">
      <c r="C36" s="13"/>
      <c r="D36" s="33" t="s">
        <v>10</v>
      </c>
      <c r="E36" s="2" t="s">
        <v>418</v>
      </c>
      <c r="F36" s="2"/>
      <c r="G36" s="2"/>
      <c r="H36" s="2"/>
      <c r="I36" s="2"/>
      <c r="J36" s="2"/>
      <c r="K36" s="2"/>
      <c r="L36" s="2"/>
      <c r="M36" s="2"/>
      <c r="N36" s="2"/>
      <c r="O36" s="2"/>
      <c r="P36" s="2"/>
      <c r="Q36" s="2"/>
      <c r="R36" s="2"/>
      <c r="S36" s="2"/>
      <c r="T36" s="2"/>
      <c r="U36" s="3"/>
      <c r="AA36" s="66">
        <f>IF($C36&lt;&gt;"○",1,"")</f>
        <v>1</v>
      </c>
    </row>
    <row r="37" spans="3:27" ht="20.149999999999999" customHeight="1">
      <c r="C37" s="13"/>
      <c r="D37" s="33" t="s">
        <v>60</v>
      </c>
      <c r="E37" s="2" t="s">
        <v>419</v>
      </c>
      <c r="F37" s="2"/>
      <c r="G37" s="2"/>
      <c r="H37" s="2"/>
      <c r="I37" s="2"/>
      <c r="J37" s="2"/>
      <c r="K37" s="2"/>
      <c r="L37" s="2"/>
      <c r="M37" s="2"/>
      <c r="N37" s="2"/>
      <c r="O37" s="2"/>
      <c r="P37" s="2"/>
      <c r="Q37" s="2"/>
      <c r="R37" s="2"/>
      <c r="S37" s="2"/>
      <c r="T37" s="2"/>
      <c r="U37" s="3"/>
      <c r="AA37" s="66">
        <f>IF($C37&lt;&gt;"○",1,"")</f>
        <v>1</v>
      </c>
    </row>
    <row r="38" spans="3:27" ht="20.149999999999999" customHeight="1">
      <c r="C38" s="13"/>
      <c r="D38" s="33" t="s">
        <v>61</v>
      </c>
      <c r="E38" s="2" t="s">
        <v>420</v>
      </c>
      <c r="F38" s="2"/>
      <c r="G38" s="2"/>
      <c r="H38" s="2"/>
      <c r="I38" s="2"/>
      <c r="J38" s="2"/>
      <c r="K38" s="2"/>
      <c r="L38" s="2"/>
      <c r="M38" s="2"/>
      <c r="N38" s="2"/>
      <c r="O38" s="2"/>
      <c r="P38" s="2"/>
      <c r="Q38" s="2"/>
      <c r="R38" s="2"/>
      <c r="S38" s="2"/>
      <c r="T38" s="2"/>
      <c r="U38" s="3"/>
      <c r="AA38" s="66">
        <f>IF($C38&lt;&gt;"○",1,"")</f>
        <v>1</v>
      </c>
    </row>
    <row r="39" spans="3:27" ht="20.149999999999999" customHeight="1">
      <c r="C39" s="13"/>
      <c r="D39" s="33" t="s">
        <v>20</v>
      </c>
      <c r="E39" s="2" t="s">
        <v>421</v>
      </c>
      <c r="F39" s="2"/>
      <c r="G39" s="2"/>
      <c r="H39" s="2"/>
      <c r="I39" s="2"/>
      <c r="J39" s="2"/>
      <c r="K39" s="2"/>
      <c r="L39" s="2"/>
      <c r="M39" s="2"/>
      <c r="N39" s="2"/>
      <c r="O39" s="2"/>
      <c r="P39" s="2"/>
      <c r="Q39" s="2"/>
      <c r="R39" s="2"/>
      <c r="S39" s="2"/>
      <c r="T39" s="2"/>
      <c r="U39" s="3"/>
      <c r="AA39" s="66">
        <f>IF($C39&lt;&gt;"○",1,"")</f>
        <v>1</v>
      </c>
    </row>
    <row r="40" spans="3:27" ht="20.149999999999999" customHeight="1">
      <c r="C40" s="45"/>
      <c r="D40" s="45"/>
      <c r="E40" s="45"/>
      <c r="F40" s="45"/>
      <c r="G40" s="45"/>
      <c r="H40" s="45"/>
      <c r="I40" s="45"/>
      <c r="J40" s="45"/>
      <c r="K40" s="45"/>
      <c r="L40" s="45"/>
      <c r="M40" s="45"/>
      <c r="N40" s="45"/>
      <c r="O40" s="45"/>
      <c r="P40" s="45"/>
      <c r="Q40" s="45"/>
      <c r="R40" s="45"/>
      <c r="S40" s="45"/>
      <c r="T40" s="45"/>
      <c r="U40" s="45"/>
      <c r="AA40" s="62"/>
    </row>
    <row r="41" spans="3:27" ht="20.149999999999999" customHeight="1">
      <c r="C41" s="87" t="s">
        <v>422</v>
      </c>
      <c r="D41" s="47"/>
      <c r="E41" s="47"/>
      <c r="F41" s="47"/>
      <c r="G41" s="47"/>
      <c r="H41" s="47"/>
      <c r="I41" s="47"/>
      <c r="J41" s="47"/>
      <c r="K41" s="47"/>
      <c r="L41" s="47"/>
      <c r="M41" s="47"/>
      <c r="N41" s="47"/>
      <c r="O41" s="47"/>
      <c r="P41" s="47"/>
      <c r="Q41" s="47"/>
      <c r="R41" s="47"/>
      <c r="S41" s="47"/>
      <c r="T41" s="47"/>
      <c r="U41" s="46"/>
    </row>
    <row r="42" spans="3:27" ht="20.149999999999999" customHeight="1">
      <c r="C42" s="35" t="s">
        <v>423</v>
      </c>
      <c r="D42" s="36"/>
      <c r="E42" s="36"/>
      <c r="F42" s="36"/>
      <c r="G42" s="36"/>
      <c r="H42" s="36"/>
      <c r="I42" s="36"/>
      <c r="J42" s="36"/>
      <c r="K42" s="36"/>
      <c r="L42" s="36"/>
      <c r="M42" s="36"/>
      <c r="N42" s="36"/>
      <c r="O42" s="36"/>
      <c r="P42" s="36"/>
      <c r="Q42" s="36"/>
      <c r="R42" s="36"/>
      <c r="S42" s="36"/>
      <c r="T42" s="36"/>
      <c r="U42" s="37"/>
    </row>
    <row r="43" spans="3:27" ht="20.149999999999999" customHeight="1">
      <c r="C43" s="38"/>
      <c r="D43" s="33" t="s">
        <v>10</v>
      </c>
      <c r="E43" s="2" t="s">
        <v>243</v>
      </c>
      <c r="F43" s="2"/>
      <c r="G43" s="2"/>
      <c r="H43" s="2"/>
      <c r="I43" s="2"/>
      <c r="J43" s="2"/>
      <c r="K43" s="2"/>
      <c r="L43" s="2"/>
      <c r="M43" s="2"/>
      <c r="N43" s="2"/>
      <c r="O43" s="2"/>
      <c r="P43" s="2"/>
      <c r="Q43" s="2"/>
      <c r="R43" s="2"/>
      <c r="S43" s="2"/>
      <c r="T43" s="2"/>
      <c r="U43" s="3"/>
    </row>
    <row r="44" spans="3:27" ht="20.149999999999999" customHeight="1">
      <c r="C44" s="38"/>
      <c r="D44" s="33" t="s">
        <v>60</v>
      </c>
      <c r="E44" s="2" t="s">
        <v>244</v>
      </c>
      <c r="F44" s="2"/>
      <c r="G44" s="2"/>
      <c r="H44" s="2"/>
      <c r="I44" s="2"/>
      <c r="J44" s="2"/>
      <c r="K44" s="2"/>
      <c r="L44" s="2"/>
      <c r="M44" s="2"/>
      <c r="N44" s="2"/>
      <c r="O44" s="2"/>
      <c r="P44" s="2"/>
      <c r="Q44" s="2"/>
      <c r="R44" s="2"/>
      <c r="S44" s="2"/>
      <c r="T44" s="2"/>
      <c r="U44" s="3"/>
    </row>
    <row r="45" spans="3:27" ht="20.149999999999999" customHeight="1">
      <c r="C45" s="38"/>
      <c r="D45" s="33" t="s">
        <v>61</v>
      </c>
      <c r="E45" s="2" t="s">
        <v>245</v>
      </c>
      <c r="F45" s="2"/>
      <c r="G45" s="2"/>
      <c r="H45" s="2"/>
      <c r="I45" s="2"/>
      <c r="J45" s="2"/>
      <c r="K45" s="2"/>
      <c r="L45" s="2"/>
      <c r="M45" s="2"/>
      <c r="N45" s="2"/>
      <c r="O45" s="2"/>
      <c r="P45" s="2"/>
      <c r="Q45" s="2"/>
      <c r="R45" s="2"/>
      <c r="S45" s="2"/>
      <c r="T45" s="2"/>
      <c r="U45" s="3"/>
    </row>
    <row r="46" spans="3:27" ht="20.149999999999999" customHeight="1">
      <c r="C46" s="38"/>
      <c r="D46" s="33" t="s">
        <v>62</v>
      </c>
      <c r="E46" s="2" t="s">
        <v>246</v>
      </c>
      <c r="F46" s="2"/>
      <c r="G46" s="2"/>
      <c r="H46" s="2"/>
      <c r="I46" s="2"/>
      <c r="J46" s="2"/>
      <c r="K46" s="2"/>
      <c r="L46" s="2"/>
      <c r="M46" s="2"/>
      <c r="N46" s="2"/>
      <c r="O46" s="2"/>
      <c r="P46" s="2"/>
      <c r="Q46" s="2"/>
      <c r="R46" s="2"/>
      <c r="S46" s="2"/>
      <c r="T46" s="2"/>
      <c r="U46" s="3"/>
    </row>
    <row r="47" spans="3:27" ht="20.149999999999999" customHeight="1">
      <c r="C47" s="38"/>
      <c r="D47" s="33" t="s">
        <v>63</v>
      </c>
      <c r="E47" s="2" t="s">
        <v>253</v>
      </c>
      <c r="F47" s="2"/>
      <c r="G47" s="2"/>
      <c r="H47" s="2"/>
      <c r="I47" s="2"/>
      <c r="J47" s="2"/>
      <c r="K47" s="2"/>
      <c r="L47" s="2"/>
      <c r="M47" s="2"/>
      <c r="N47" s="2"/>
      <c r="O47" s="2"/>
      <c r="P47" s="2"/>
      <c r="Q47" s="2"/>
      <c r="R47" s="2"/>
      <c r="S47" s="2"/>
      <c r="T47" s="2"/>
      <c r="U47" s="3"/>
    </row>
    <row r="48" spans="3:27" ht="20.149999999999999" customHeight="1">
      <c r="C48" s="38"/>
      <c r="D48" s="33" t="s">
        <v>64</v>
      </c>
      <c r="E48" s="2" t="s">
        <v>254</v>
      </c>
      <c r="F48" s="2"/>
      <c r="G48" s="2"/>
      <c r="H48" s="2"/>
      <c r="I48" s="2"/>
      <c r="J48" s="2"/>
      <c r="K48" s="2"/>
      <c r="L48" s="2"/>
      <c r="M48" s="2"/>
      <c r="N48" s="2"/>
      <c r="O48" s="2"/>
      <c r="P48" s="2"/>
      <c r="Q48" s="2"/>
      <c r="R48" s="2"/>
      <c r="S48" s="2"/>
      <c r="T48" s="2"/>
      <c r="U48" s="3"/>
    </row>
    <row r="49" spans="3:27" ht="20.149999999999999" customHeight="1">
      <c r="C49" s="38"/>
      <c r="D49" s="33" t="s">
        <v>65</v>
      </c>
      <c r="E49" s="2" t="s">
        <v>240</v>
      </c>
      <c r="F49" s="2"/>
      <c r="G49" s="2"/>
      <c r="H49" s="2"/>
      <c r="I49" s="2"/>
      <c r="J49" s="2"/>
      <c r="K49" s="2"/>
      <c r="L49" s="2"/>
      <c r="M49" s="2"/>
      <c r="N49" s="2"/>
      <c r="O49" s="2"/>
      <c r="P49" s="2"/>
      <c r="Q49" s="2"/>
      <c r="R49" s="2"/>
      <c r="S49" s="2"/>
      <c r="T49" s="2"/>
      <c r="U49" s="3"/>
      <c r="AA49" s="66" t="str">
        <f>IF(AND(COUNTIF($C$43:$C$48,"○")&gt;0,$C$49="○"),1,"")</f>
        <v/>
      </c>
    </row>
    <row r="50" spans="3:27" ht="20.149999999999999" customHeight="1">
      <c r="C50" s="38"/>
      <c r="D50" s="33" t="s">
        <v>66</v>
      </c>
      <c r="E50" s="2" t="s">
        <v>173</v>
      </c>
      <c r="F50" s="2"/>
      <c r="G50" s="5" t="s">
        <v>5</v>
      </c>
      <c r="H50" s="174"/>
      <c r="I50" s="174"/>
      <c r="J50" s="174"/>
      <c r="K50" s="174"/>
      <c r="L50" s="174"/>
      <c r="M50" s="174"/>
      <c r="N50" s="174"/>
      <c r="O50" s="174"/>
      <c r="P50" s="174"/>
      <c r="Q50" s="174"/>
      <c r="R50" s="174"/>
      <c r="S50" s="174"/>
      <c r="T50" s="174"/>
      <c r="U50" s="3" t="s">
        <v>4</v>
      </c>
      <c r="AA50" s="66">
        <f>IF($C50&lt;&gt;"○",1,"")</f>
        <v>1</v>
      </c>
    </row>
    <row r="51" spans="3:27" ht="20.149999999999999" customHeight="1">
      <c r="D51" s="282" t="s">
        <v>157</v>
      </c>
      <c r="E51" s="282"/>
      <c r="F51" s="282"/>
      <c r="G51" s="282"/>
      <c r="H51" s="282"/>
      <c r="I51" s="282"/>
      <c r="J51" s="282"/>
      <c r="K51" s="282"/>
      <c r="L51" s="282"/>
      <c r="M51" s="282"/>
      <c r="N51" s="282"/>
      <c r="O51" s="282"/>
      <c r="P51" s="282"/>
      <c r="Q51" s="282"/>
      <c r="R51" s="282"/>
      <c r="S51" s="282"/>
      <c r="T51" s="282"/>
    </row>
    <row r="52" spans="3:27" ht="20.149999999999999" customHeight="1">
      <c r="C52" s="35" t="s">
        <v>424</v>
      </c>
      <c r="D52" s="36"/>
      <c r="E52" s="36"/>
      <c r="F52" s="36"/>
      <c r="G52" s="36"/>
      <c r="H52" s="36"/>
      <c r="I52" s="36"/>
      <c r="J52" s="36"/>
      <c r="K52" s="36"/>
      <c r="L52" s="36"/>
      <c r="M52" s="36"/>
      <c r="N52" s="36"/>
      <c r="O52" s="36"/>
      <c r="P52" s="36"/>
      <c r="Q52" s="36"/>
      <c r="R52" s="36"/>
      <c r="S52" s="36"/>
      <c r="T52" s="36"/>
      <c r="U52" s="37"/>
    </row>
    <row r="53" spans="3:27" ht="20.149999999999999" customHeight="1">
      <c r="C53" s="13"/>
      <c r="D53" s="33" t="s">
        <v>10</v>
      </c>
      <c r="E53" s="2" t="s">
        <v>255</v>
      </c>
      <c r="F53" s="2"/>
      <c r="G53" s="2"/>
      <c r="H53" s="2"/>
      <c r="I53" s="2"/>
      <c r="J53" s="2"/>
      <c r="K53" s="2"/>
      <c r="L53" s="2"/>
      <c r="M53" s="2"/>
      <c r="N53" s="2"/>
      <c r="O53" s="2"/>
      <c r="P53" s="2"/>
      <c r="Q53" s="2"/>
      <c r="R53" s="2"/>
      <c r="S53" s="2"/>
      <c r="T53" s="2"/>
      <c r="U53" s="3"/>
    </row>
    <row r="54" spans="3:27" ht="20.149999999999999" customHeight="1">
      <c r="C54" s="13"/>
      <c r="D54" s="33" t="s">
        <v>60</v>
      </c>
      <c r="E54" s="2" t="s">
        <v>256</v>
      </c>
      <c r="F54" s="2"/>
      <c r="G54" s="2"/>
      <c r="H54" s="2"/>
      <c r="I54" s="2"/>
      <c r="J54" s="2"/>
      <c r="K54" s="2"/>
      <c r="L54" s="2"/>
      <c r="M54" s="2"/>
      <c r="N54" s="2"/>
      <c r="O54" s="2"/>
      <c r="P54" s="2"/>
      <c r="Q54" s="2"/>
      <c r="R54" s="2"/>
      <c r="S54" s="2"/>
      <c r="T54" s="2"/>
      <c r="U54" s="3"/>
    </row>
    <row r="55" spans="3:27" ht="20.149999999999999" customHeight="1">
      <c r="C55" s="13"/>
      <c r="D55" s="33" t="s">
        <v>61</v>
      </c>
      <c r="E55" s="2" t="s">
        <v>257</v>
      </c>
      <c r="F55" s="2"/>
      <c r="G55" s="2"/>
      <c r="H55" s="2"/>
      <c r="I55" s="2"/>
      <c r="J55" s="2"/>
      <c r="K55" s="2"/>
      <c r="L55" s="2"/>
      <c r="M55" s="2"/>
      <c r="N55" s="2"/>
      <c r="O55" s="2"/>
      <c r="P55" s="2"/>
      <c r="Q55" s="2"/>
      <c r="R55" s="2"/>
      <c r="S55" s="2"/>
      <c r="T55" s="2"/>
      <c r="U55" s="3"/>
    </row>
    <row r="56" spans="3:27" ht="20.149999999999999" customHeight="1">
      <c r="C56" s="13"/>
      <c r="D56" s="33" t="s">
        <v>62</v>
      </c>
      <c r="E56" s="2" t="s">
        <v>247</v>
      </c>
      <c r="F56" s="2"/>
      <c r="G56" s="2"/>
      <c r="H56" s="2"/>
      <c r="I56" s="2"/>
      <c r="J56" s="2"/>
      <c r="K56" s="2"/>
      <c r="L56" s="2"/>
      <c r="M56" s="2"/>
      <c r="N56" s="2"/>
      <c r="O56" s="2"/>
      <c r="P56" s="2"/>
      <c r="Q56" s="2"/>
      <c r="R56" s="2"/>
      <c r="S56" s="2"/>
      <c r="T56" s="2"/>
      <c r="U56" s="3"/>
    </row>
    <row r="57" spans="3:27" ht="20.149999999999999" customHeight="1">
      <c r="C57" s="13"/>
      <c r="D57" s="33" t="s">
        <v>63</v>
      </c>
      <c r="E57" s="2" t="s">
        <v>258</v>
      </c>
      <c r="F57" s="2"/>
      <c r="G57" s="2"/>
      <c r="H57" s="2"/>
      <c r="I57" s="2"/>
      <c r="J57" s="2"/>
      <c r="K57" s="2"/>
      <c r="L57" s="2"/>
      <c r="M57" s="2"/>
      <c r="N57" s="2"/>
      <c r="O57" s="2"/>
      <c r="P57" s="2"/>
      <c r="Q57" s="2"/>
      <c r="R57" s="2"/>
      <c r="S57" s="2"/>
      <c r="T57" s="2"/>
      <c r="U57" s="3"/>
    </row>
    <row r="58" spans="3:27" ht="20.149999999999999" customHeight="1">
      <c r="C58" s="13"/>
      <c r="D58" s="33" t="s">
        <v>64</v>
      </c>
      <c r="E58" s="2" t="s">
        <v>259</v>
      </c>
      <c r="F58" s="2"/>
      <c r="G58" s="2"/>
      <c r="H58" s="2"/>
      <c r="I58" s="2"/>
      <c r="J58" s="2"/>
      <c r="K58" s="2"/>
      <c r="L58" s="2"/>
      <c r="M58" s="2"/>
      <c r="N58" s="2"/>
      <c r="O58" s="2"/>
      <c r="P58" s="2"/>
      <c r="Q58" s="2"/>
      <c r="R58" s="2"/>
      <c r="S58" s="2"/>
      <c r="T58" s="2"/>
      <c r="U58" s="3"/>
    </row>
    <row r="59" spans="3:27" ht="20.149999999999999" customHeight="1">
      <c r="C59" s="13"/>
      <c r="D59" s="33" t="s">
        <v>65</v>
      </c>
      <c r="E59" s="2" t="s">
        <v>240</v>
      </c>
      <c r="F59" s="2"/>
      <c r="G59" s="2"/>
      <c r="H59" s="2"/>
      <c r="I59" s="2"/>
      <c r="J59" s="2"/>
      <c r="K59" s="2"/>
      <c r="L59" s="2"/>
      <c r="M59" s="2"/>
      <c r="N59" s="2"/>
      <c r="O59" s="2"/>
      <c r="P59" s="2"/>
      <c r="Q59" s="2"/>
      <c r="R59" s="2"/>
      <c r="S59" s="2"/>
      <c r="T59" s="2"/>
      <c r="U59" s="3"/>
      <c r="AA59" s="66" t="str">
        <f>IF(AND(COUNTIF($C$53:$C$58,"○")&gt;0,$C$59="○"),1,"")</f>
        <v/>
      </c>
    </row>
    <row r="60" spans="3:27" ht="20.149999999999999" customHeight="1">
      <c r="C60" s="13"/>
      <c r="D60" s="33" t="s">
        <v>66</v>
      </c>
      <c r="E60" s="2" t="s">
        <v>173</v>
      </c>
      <c r="F60" s="2"/>
      <c r="G60" s="5" t="s">
        <v>5</v>
      </c>
      <c r="H60" s="174"/>
      <c r="I60" s="174"/>
      <c r="J60" s="174"/>
      <c r="K60" s="174"/>
      <c r="L60" s="174"/>
      <c r="M60" s="174"/>
      <c r="N60" s="174"/>
      <c r="O60" s="174"/>
      <c r="P60" s="174"/>
      <c r="Q60" s="174"/>
      <c r="R60" s="174"/>
      <c r="S60" s="174"/>
      <c r="T60" s="174"/>
      <c r="U60" s="3" t="s">
        <v>4</v>
      </c>
      <c r="AA60" s="66">
        <f>IF($C60&lt;&gt;"○",1,"")</f>
        <v>1</v>
      </c>
    </row>
    <row r="61" spans="3:27" ht="20.149999999999999" customHeight="1">
      <c r="D61" s="282" t="s">
        <v>157</v>
      </c>
      <c r="E61" s="282"/>
      <c r="F61" s="282"/>
      <c r="G61" s="282"/>
      <c r="H61" s="282"/>
      <c r="I61" s="282"/>
      <c r="J61" s="282"/>
      <c r="K61" s="282"/>
      <c r="L61" s="282"/>
      <c r="M61" s="282"/>
      <c r="N61" s="282"/>
      <c r="O61" s="282"/>
      <c r="P61" s="282"/>
      <c r="Q61" s="282"/>
      <c r="R61" s="282"/>
      <c r="S61" s="282"/>
      <c r="T61" s="282"/>
    </row>
    <row r="62" spans="3:27" ht="20.149999999999999" customHeight="1">
      <c r="C62" s="35" t="s">
        <v>425</v>
      </c>
      <c r="D62" s="36"/>
      <c r="E62" s="36"/>
      <c r="F62" s="36"/>
      <c r="G62" s="36"/>
      <c r="H62" s="36"/>
      <c r="I62" s="36"/>
      <c r="J62" s="36"/>
      <c r="K62" s="36"/>
      <c r="L62" s="36"/>
      <c r="M62" s="36"/>
      <c r="N62" s="36"/>
      <c r="O62" s="36"/>
      <c r="P62" s="36"/>
      <c r="Q62" s="36"/>
      <c r="R62" s="36"/>
      <c r="S62" s="36"/>
      <c r="T62" s="36"/>
      <c r="U62" s="37"/>
    </row>
    <row r="63" spans="3:27" ht="20.149999999999999" customHeight="1">
      <c r="C63" s="13"/>
      <c r="D63" s="33" t="s">
        <v>10</v>
      </c>
      <c r="E63" s="2" t="s">
        <v>260</v>
      </c>
      <c r="F63" s="2"/>
      <c r="G63" s="2"/>
      <c r="H63" s="2"/>
      <c r="I63" s="2"/>
      <c r="J63" s="2"/>
      <c r="K63" s="2"/>
      <c r="L63" s="2"/>
      <c r="M63" s="2"/>
      <c r="N63" s="2"/>
      <c r="O63" s="2"/>
      <c r="P63" s="2"/>
      <c r="Q63" s="2"/>
      <c r="R63" s="2"/>
      <c r="S63" s="2"/>
      <c r="T63" s="2"/>
      <c r="U63" s="3"/>
    </row>
    <row r="64" spans="3:27" ht="20.149999999999999" customHeight="1">
      <c r="C64" s="13"/>
      <c r="D64" s="33" t="s">
        <v>60</v>
      </c>
      <c r="E64" s="2" t="s">
        <v>261</v>
      </c>
      <c r="F64" s="2"/>
      <c r="G64" s="2"/>
      <c r="H64" s="2"/>
      <c r="I64" s="2"/>
      <c r="J64" s="2"/>
      <c r="K64" s="2"/>
      <c r="L64" s="2"/>
      <c r="M64" s="2"/>
      <c r="N64" s="2"/>
      <c r="O64" s="2"/>
      <c r="P64" s="2"/>
      <c r="Q64" s="2"/>
      <c r="R64" s="2"/>
      <c r="S64" s="2"/>
      <c r="T64" s="2"/>
      <c r="U64" s="3"/>
    </row>
    <row r="65" spans="3:27" ht="20.149999999999999" customHeight="1">
      <c r="C65" s="13"/>
      <c r="D65" s="33" t="s">
        <v>61</v>
      </c>
      <c r="E65" s="2" t="s">
        <v>262</v>
      </c>
      <c r="F65" s="2"/>
      <c r="G65" s="2"/>
      <c r="H65" s="2"/>
      <c r="I65" s="2"/>
      <c r="J65" s="2"/>
      <c r="K65" s="2"/>
      <c r="L65" s="2"/>
      <c r="M65" s="2"/>
      <c r="N65" s="2"/>
      <c r="O65" s="2"/>
      <c r="P65" s="2"/>
      <c r="Q65" s="2"/>
      <c r="R65" s="2"/>
      <c r="S65" s="2"/>
      <c r="T65" s="2"/>
      <c r="U65" s="3"/>
    </row>
    <row r="66" spans="3:27" ht="20.149999999999999" customHeight="1">
      <c r="C66" s="13"/>
      <c r="D66" s="33" t="s">
        <v>62</v>
      </c>
      <c r="E66" s="2" t="s">
        <v>263</v>
      </c>
      <c r="F66" s="2"/>
      <c r="G66" s="2"/>
      <c r="H66" s="2"/>
      <c r="I66" s="2"/>
      <c r="J66" s="2"/>
      <c r="K66" s="2"/>
      <c r="L66" s="2"/>
      <c r="M66" s="2"/>
      <c r="N66" s="2"/>
      <c r="O66" s="2"/>
      <c r="P66" s="2"/>
      <c r="Q66" s="2"/>
      <c r="R66" s="2"/>
      <c r="S66" s="2"/>
      <c r="T66" s="2"/>
      <c r="U66" s="3"/>
    </row>
    <row r="67" spans="3:27" ht="20.149999999999999" customHeight="1">
      <c r="C67" s="13"/>
      <c r="D67" s="33" t="s">
        <v>63</v>
      </c>
      <c r="E67" s="2" t="s">
        <v>264</v>
      </c>
      <c r="F67" s="2"/>
      <c r="G67" s="2"/>
      <c r="H67" s="2"/>
      <c r="I67" s="2"/>
      <c r="J67" s="2"/>
      <c r="K67" s="2"/>
      <c r="L67" s="2"/>
      <c r="M67" s="2"/>
      <c r="N67" s="2"/>
      <c r="O67" s="2"/>
      <c r="P67" s="2"/>
      <c r="Q67" s="2"/>
      <c r="R67" s="2"/>
      <c r="S67" s="2"/>
      <c r="T67" s="2"/>
      <c r="U67" s="3"/>
    </row>
    <row r="68" spans="3:27" ht="20.149999999999999" customHeight="1">
      <c r="C68" s="13"/>
      <c r="D68" s="33" t="s">
        <v>64</v>
      </c>
      <c r="E68" s="2" t="s">
        <v>265</v>
      </c>
      <c r="F68" s="2"/>
      <c r="G68" s="2"/>
      <c r="H68" s="2"/>
      <c r="I68" s="2"/>
      <c r="J68" s="2"/>
      <c r="K68" s="2"/>
      <c r="L68" s="2"/>
      <c r="M68" s="2"/>
      <c r="N68" s="2"/>
      <c r="O68" s="2"/>
      <c r="P68" s="2"/>
      <c r="Q68" s="2"/>
      <c r="R68" s="2"/>
      <c r="S68" s="2"/>
      <c r="T68" s="2"/>
      <c r="U68" s="3"/>
    </row>
    <row r="69" spans="3:27" ht="20.149999999999999" customHeight="1">
      <c r="C69" s="13"/>
      <c r="D69" s="33" t="s">
        <v>65</v>
      </c>
      <c r="E69" s="2" t="s">
        <v>240</v>
      </c>
      <c r="F69" s="2"/>
      <c r="G69" s="2"/>
      <c r="H69" s="2"/>
      <c r="I69" s="2"/>
      <c r="J69" s="2"/>
      <c r="K69" s="2"/>
      <c r="L69" s="2"/>
      <c r="M69" s="2"/>
      <c r="N69" s="2"/>
      <c r="O69" s="2"/>
      <c r="P69" s="2"/>
      <c r="Q69" s="2"/>
      <c r="R69" s="2"/>
      <c r="S69" s="2"/>
      <c r="T69" s="2"/>
      <c r="U69" s="3"/>
      <c r="AA69" s="66" t="str">
        <f>IF(AND(COUNTIF($C$63:$C$68,"○")&gt;0,$C$69="○"),1,"")</f>
        <v/>
      </c>
    </row>
    <row r="70" spans="3:27" ht="20.149999999999999" customHeight="1">
      <c r="C70" s="13"/>
      <c r="D70" s="33" t="s">
        <v>66</v>
      </c>
      <c r="E70" s="2" t="s">
        <v>173</v>
      </c>
      <c r="F70" s="2"/>
      <c r="G70" s="5" t="s">
        <v>5</v>
      </c>
      <c r="H70" s="174"/>
      <c r="I70" s="174"/>
      <c r="J70" s="174"/>
      <c r="K70" s="174"/>
      <c r="L70" s="174"/>
      <c r="M70" s="174"/>
      <c r="N70" s="174"/>
      <c r="O70" s="174"/>
      <c r="P70" s="174"/>
      <c r="Q70" s="174"/>
      <c r="R70" s="174"/>
      <c r="S70" s="174"/>
      <c r="T70" s="174"/>
      <c r="U70" s="3" t="s">
        <v>4</v>
      </c>
      <c r="AA70" s="66">
        <f>IF($C70&lt;&gt;"○",1,"")</f>
        <v>1</v>
      </c>
    </row>
    <row r="71" spans="3:27" ht="20.149999999999999" customHeight="1">
      <c r="D71" s="282" t="s">
        <v>157</v>
      </c>
      <c r="E71" s="282"/>
      <c r="F71" s="282"/>
      <c r="G71" s="282"/>
      <c r="H71" s="282"/>
      <c r="I71" s="282"/>
      <c r="J71" s="282"/>
      <c r="K71" s="282"/>
      <c r="L71" s="282"/>
      <c r="M71" s="282"/>
      <c r="N71" s="282"/>
      <c r="O71" s="282"/>
      <c r="P71" s="282"/>
      <c r="Q71" s="282"/>
      <c r="R71" s="282"/>
      <c r="S71" s="282"/>
      <c r="T71" s="282"/>
    </row>
    <row r="72" spans="3:27" ht="20.149999999999999" customHeight="1">
      <c r="C72" s="35" t="s">
        <v>426</v>
      </c>
      <c r="D72" s="36"/>
      <c r="E72" s="36"/>
      <c r="F72" s="36"/>
      <c r="G72" s="36"/>
      <c r="H72" s="36"/>
      <c r="I72" s="36"/>
      <c r="J72" s="36"/>
      <c r="K72" s="36"/>
      <c r="L72" s="36"/>
      <c r="M72" s="36"/>
      <c r="N72" s="36"/>
      <c r="O72" s="36"/>
      <c r="P72" s="36"/>
      <c r="Q72" s="36"/>
      <c r="R72" s="36"/>
      <c r="S72" s="36"/>
      <c r="T72" s="36"/>
      <c r="U72" s="37"/>
    </row>
    <row r="73" spans="3:27" ht="20.149999999999999" customHeight="1">
      <c r="C73" s="13"/>
      <c r="D73" s="33" t="s">
        <v>10</v>
      </c>
      <c r="E73" s="2" t="s">
        <v>248</v>
      </c>
      <c r="F73" s="2"/>
      <c r="G73" s="2"/>
      <c r="H73" s="2"/>
      <c r="I73" s="2"/>
      <c r="J73" s="2"/>
      <c r="K73" s="2"/>
      <c r="L73" s="2"/>
      <c r="M73" s="2"/>
      <c r="N73" s="2"/>
      <c r="O73" s="2"/>
      <c r="P73" s="2"/>
      <c r="Q73" s="2"/>
      <c r="R73" s="2"/>
      <c r="S73" s="2"/>
      <c r="T73" s="2"/>
      <c r="U73" s="3"/>
    </row>
    <row r="74" spans="3:27" ht="20.149999999999999" customHeight="1">
      <c r="C74" s="13"/>
      <c r="D74" s="33" t="s">
        <v>60</v>
      </c>
      <c r="E74" s="2" t="s">
        <v>249</v>
      </c>
      <c r="F74" s="2"/>
      <c r="G74" s="2"/>
      <c r="H74" s="2"/>
      <c r="I74" s="2"/>
      <c r="J74" s="2"/>
      <c r="K74" s="2"/>
      <c r="L74" s="2"/>
      <c r="M74" s="2"/>
      <c r="N74" s="2"/>
      <c r="O74" s="2"/>
      <c r="P74" s="2"/>
      <c r="Q74" s="2"/>
      <c r="R74" s="2"/>
      <c r="S74" s="2"/>
      <c r="T74" s="2"/>
      <c r="U74" s="3"/>
    </row>
    <row r="75" spans="3:27" ht="20.149999999999999" customHeight="1">
      <c r="C75" s="13"/>
      <c r="D75" s="33" t="s">
        <v>61</v>
      </c>
      <c r="E75" s="2" t="s">
        <v>250</v>
      </c>
      <c r="F75" s="2"/>
      <c r="G75" s="2"/>
      <c r="H75" s="2"/>
      <c r="I75" s="2"/>
      <c r="J75" s="2"/>
      <c r="K75" s="2"/>
      <c r="L75" s="2"/>
      <c r="M75" s="2"/>
      <c r="N75" s="2"/>
      <c r="O75" s="2"/>
      <c r="P75" s="2"/>
      <c r="Q75" s="2"/>
      <c r="R75" s="2"/>
      <c r="S75" s="2"/>
      <c r="T75" s="2"/>
      <c r="U75" s="3"/>
    </row>
    <row r="76" spans="3:27" ht="20.149999999999999" customHeight="1">
      <c r="C76" s="13"/>
      <c r="D76" s="33" t="s">
        <v>62</v>
      </c>
      <c r="E76" s="2" t="s">
        <v>251</v>
      </c>
      <c r="F76" s="2"/>
      <c r="G76" s="2"/>
      <c r="H76" s="2"/>
      <c r="I76" s="2"/>
      <c r="J76" s="2"/>
      <c r="K76" s="2"/>
      <c r="L76" s="2"/>
      <c r="M76" s="2"/>
      <c r="N76" s="2"/>
      <c r="O76" s="2"/>
      <c r="P76" s="2"/>
      <c r="Q76" s="2"/>
      <c r="R76" s="2"/>
      <c r="S76" s="2"/>
      <c r="T76" s="2"/>
      <c r="U76" s="3"/>
    </row>
    <row r="77" spans="3:27" ht="20.149999999999999" customHeight="1">
      <c r="C77" s="13"/>
      <c r="D77" s="33" t="s">
        <v>63</v>
      </c>
      <c r="E77" s="2" t="s">
        <v>252</v>
      </c>
      <c r="F77" s="2"/>
      <c r="G77" s="2"/>
      <c r="H77" s="2"/>
      <c r="I77" s="2"/>
      <c r="J77" s="2"/>
      <c r="K77" s="2"/>
      <c r="L77" s="2"/>
      <c r="M77" s="2"/>
      <c r="N77" s="2"/>
      <c r="O77" s="2"/>
      <c r="P77" s="2"/>
      <c r="Q77" s="2"/>
      <c r="R77" s="2"/>
      <c r="S77" s="2"/>
      <c r="T77" s="2"/>
      <c r="U77" s="3"/>
    </row>
    <row r="78" spans="3:27" ht="20.149999999999999" customHeight="1">
      <c r="C78" s="13"/>
      <c r="D78" s="33" t="s">
        <v>64</v>
      </c>
      <c r="E78" s="2" t="s">
        <v>173</v>
      </c>
      <c r="F78" s="2"/>
      <c r="G78" s="5" t="s">
        <v>5</v>
      </c>
      <c r="H78" s="174"/>
      <c r="I78" s="174"/>
      <c r="J78" s="174"/>
      <c r="K78" s="174"/>
      <c r="L78" s="174"/>
      <c r="M78" s="174"/>
      <c r="N78" s="174"/>
      <c r="O78" s="174"/>
      <c r="P78" s="174"/>
      <c r="Q78" s="174"/>
      <c r="R78" s="174"/>
      <c r="S78" s="174"/>
      <c r="T78" s="174"/>
      <c r="U78" s="3" t="s">
        <v>4</v>
      </c>
      <c r="AA78" s="66">
        <f>IF($C78&lt;&gt;"○",1,"")</f>
        <v>1</v>
      </c>
    </row>
    <row r="79" spans="3:27" ht="20.149999999999999" customHeight="1"/>
    <row r="80" spans="3:27" ht="20.149999999999999" customHeight="1"/>
    <row r="81" ht="20.149999999999999" customHeight="1"/>
  </sheetData>
  <sheetProtection formatRows="0" autoFilter="0"/>
  <mergeCells count="46">
    <mergeCell ref="D11:J12"/>
    <mergeCell ref="B2:X4"/>
    <mergeCell ref="C6:X8"/>
    <mergeCell ref="K14:M14"/>
    <mergeCell ref="B1:Z1"/>
    <mergeCell ref="D9:T9"/>
    <mergeCell ref="K28:M28"/>
    <mergeCell ref="K18:M18"/>
    <mergeCell ref="N18:X18"/>
    <mergeCell ref="K17:M17"/>
    <mergeCell ref="N17:X17"/>
    <mergeCell ref="K24:M24"/>
    <mergeCell ref="N24:X24"/>
    <mergeCell ref="K23:M23"/>
    <mergeCell ref="N23:X23"/>
    <mergeCell ref="K22:M22"/>
    <mergeCell ref="N22:X22"/>
    <mergeCell ref="K27:M27"/>
    <mergeCell ref="N27:X27"/>
    <mergeCell ref="K26:M26"/>
    <mergeCell ref="N26:X26"/>
    <mergeCell ref="K25:M25"/>
    <mergeCell ref="C30:X33"/>
    <mergeCell ref="H50:T50"/>
    <mergeCell ref="H60:T60"/>
    <mergeCell ref="H70:T70"/>
    <mergeCell ref="H78:T78"/>
    <mergeCell ref="D51:T51"/>
    <mergeCell ref="D61:T61"/>
    <mergeCell ref="D71:T71"/>
    <mergeCell ref="N25:X25"/>
    <mergeCell ref="K10:M12"/>
    <mergeCell ref="N11:X12"/>
    <mergeCell ref="N13:X13"/>
    <mergeCell ref="N15:X15"/>
    <mergeCell ref="N16:X16"/>
    <mergeCell ref="N14:X14"/>
    <mergeCell ref="K15:M15"/>
    <mergeCell ref="K13:M13"/>
    <mergeCell ref="K16:M16"/>
    <mergeCell ref="K21:M21"/>
    <mergeCell ref="N21:X21"/>
    <mergeCell ref="K20:M20"/>
    <mergeCell ref="N20:X20"/>
    <mergeCell ref="K19:M19"/>
    <mergeCell ref="N19:X19"/>
  </mergeCells>
  <phoneticPr fontId="2"/>
  <conditionalFormatting sqref="C42:U50">
    <cfRule type="expression" dxfId="15" priority="20">
      <formula>$AA$36=1</formula>
    </cfRule>
  </conditionalFormatting>
  <conditionalFormatting sqref="C52:U60">
    <cfRule type="expression" dxfId="14" priority="5">
      <formula>$AA$37=1</formula>
    </cfRule>
  </conditionalFormatting>
  <conditionalFormatting sqref="C62:U70">
    <cfRule type="expression" dxfId="13" priority="17">
      <formula>$AA$38=1</formula>
    </cfRule>
  </conditionalFormatting>
  <conditionalFormatting sqref="C72:U78">
    <cfRule type="expression" dxfId="12" priority="15">
      <formula>$AA$39=1</formula>
    </cfRule>
  </conditionalFormatting>
  <conditionalFormatting sqref="D9:T9">
    <cfRule type="expression" dxfId="11" priority="4">
      <formula>$AA$12=1</formula>
    </cfRule>
  </conditionalFormatting>
  <conditionalFormatting sqref="D51:T51">
    <cfRule type="expression" dxfId="10" priority="3">
      <formula>$AA$49=1</formula>
    </cfRule>
  </conditionalFormatting>
  <conditionalFormatting sqref="D61:T61">
    <cfRule type="expression" dxfId="9" priority="2">
      <formula>$AA$59=1</formula>
    </cfRule>
  </conditionalFormatting>
  <conditionalFormatting sqref="D71:T71">
    <cfRule type="expression" dxfId="8" priority="1">
      <formula>$AA$69=1</formula>
    </cfRule>
  </conditionalFormatting>
  <conditionalFormatting sqref="H50">
    <cfRule type="expression" dxfId="7" priority="32">
      <formula>$AA50=1</formula>
    </cfRule>
  </conditionalFormatting>
  <conditionalFormatting sqref="H60">
    <cfRule type="expression" dxfId="6" priority="34">
      <formula>$AA60=1</formula>
    </cfRule>
  </conditionalFormatting>
  <conditionalFormatting sqref="H70">
    <cfRule type="expression" dxfId="5" priority="35">
      <formula>$AA70=1</formula>
    </cfRule>
  </conditionalFormatting>
  <conditionalFormatting sqref="H78">
    <cfRule type="expression" dxfId="4" priority="36">
      <formula>$AA78=1</formula>
    </cfRule>
  </conditionalFormatting>
  <conditionalFormatting sqref="N13:X27">
    <cfRule type="expression" dxfId="3" priority="269">
      <formula>$AA13=1</formula>
    </cfRule>
  </conditionalFormatting>
  <dataValidations count="2">
    <dataValidation type="list" allowBlank="1" showInputMessage="1" showErrorMessage="1" sqref="C63:C70 C36:C39 C53:C60 C43:C50 K13:K28 C73:C78" xr:uid="{ED2877C4-718B-4516-955B-DE6140CA05E3}">
      <formula1>"○"</formula1>
    </dataValidation>
    <dataValidation imeMode="hiragana" allowBlank="1" showInputMessage="1" showErrorMessage="1" sqref="U78 H60 U70 H70 U60 H50 U50 H78" xr:uid="{4C179B8B-544E-4A68-9D7E-54C9E4C4786D}"/>
  </dataValidations>
  <printOptions horizontalCentered="1"/>
  <pageMargins left="0.25" right="0.25"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19741-FBDA-47E8-9260-455E05E2EDC6}">
  <sheetPr>
    <tabColor theme="9" tint="0.59999389629810485"/>
  </sheetPr>
  <dimension ref="A1:AV62"/>
  <sheetViews>
    <sheetView showGridLines="0" topLeftCell="A16" zoomScaleNormal="100" workbookViewId="0"/>
  </sheetViews>
  <sheetFormatPr defaultColWidth="0" defaultRowHeight="20.149999999999999" customHeight="1" zeroHeight="1"/>
  <cols>
    <col min="1" max="1" width="1.58203125" style="4" customWidth="1"/>
    <col min="2" max="2" width="8.5" style="4" bestFit="1" customWidth="1"/>
    <col min="3" max="32" width="4.58203125" style="4" customWidth="1"/>
    <col min="33" max="33" width="9" style="4" customWidth="1"/>
    <col min="34" max="34" width="9" style="54" hidden="1" customWidth="1"/>
    <col min="35" max="35" width="9" style="4" hidden="1" customWidth="1"/>
    <col min="36" max="36" width="25.83203125" style="4" hidden="1" customWidth="1"/>
    <col min="37" max="37" width="65" style="4" hidden="1" customWidth="1"/>
    <col min="38" max="42" width="4.58203125" style="4" hidden="1" customWidth="1"/>
    <col min="43" max="43" width="55" style="4" hidden="1" customWidth="1"/>
    <col min="44" max="48" width="4.58203125" style="4" hidden="1" customWidth="1"/>
    <col min="49" max="16384" width="9" style="4" hidden="1"/>
  </cols>
  <sheetData>
    <row r="1" spans="1:34" ht="20" customHeight="1">
      <c r="A1" s="91"/>
      <c r="B1" s="173" t="s">
        <v>407</v>
      </c>
      <c r="C1" s="173"/>
      <c r="D1" s="173"/>
      <c r="E1" s="173"/>
      <c r="F1" s="173"/>
      <c r="G1" s="173"/>
      <c r="H1" s="173"/>
      <c r="I1" s="173"/>
      <c r="J1" s="173"/>
      <c r="K1" s="173"/>
      <c r="L1" s="173"/>
      <c r="M1" s="173"/>
      <c r="N1" s="173"/>
      <c r="O1" s="173"/>
      <c r="P1" s="173"/>
      <c r="Q1" s="173"/>
      <c r="R1" s="173"/>
      <c r="S1" s="173"/>
      <c r="T1" s="173"/>
      <c r="U1" s="173"/>
      <c r="V1" s="173"/>
      <c r="W1" s="173"/>
      <c r="X1" s="173"/>
      <c r="Y1" s="173"/>
      <c r="Z1" s="173"/>
      <c r="AA1" s="173"/>
      <c r="AB1" s="173"/>
      <c r="AC1" s="173"/>
      <c r="AD1" s="173"/>
      <c r="AE1" s="173"/>
      <c r="AF1" s="173"/>
      <c r="AG1" s="173"/>
      <c r="AH1" s="52" t="s">
        <v>110</v>
      </c>
    </row>
    <row r="2" spans="1:34" ht="20" customHeight="1">
      <c r="B2" s="178" t="s">
        <v>373</v>
      </c>
      <c r="C2" s="178"/>
      <c r="D2" s="178"/>
      <c r="E2" s="178"/>
      <c r="F2" s="178"/>
      <c r="G2" s="178"/>
      <c r="H2" s="178"/>
      <c r="I2" s="178"/>
      <c r="J2" s="178"/>
      <c r="K2" s="178"/>
      <c r="L2" s="178"/>
      <c r="M2" s="178"/>
      <c r="N2" s="178"/>
      <c r="O2" s="178"/>
      <c r="P2" s="178"/>
      <c r="Q2" s="178"/>
      <c r="R2" s="178"/>
      <c r="S2" s="178"/>
      <c r="T2" s="178"/>
      <c r="U2" s="178"/>
      <c r="V2" s="178"/>
      <c r="W2" s="178"/>
      <c r="X2" s="178"/>
      <c r="Y2" s="178"/>
      <c r="Z2" s="178"/>
      <c r="AA2" s="178"/>
      <c r="AB2" s="178"/>
      <c r="AC2" s="178"/>
      <c r="AD2" s="178"/>
      <c r="AE2" s="178"/>
      <c r="AF2" s="178"/>
      <c r="AG2" s="178"/>
      <c r="AH2" s="53" t="s">
        <v>111</v>
      </c>
    </row>
    <row r="3" spans="1:34" ht="20" customHeight="1">
      <c r="B3" s="178"/>
      <c r="C3" s="178"/>
      <c r="D3" s="178"/>
      <c r="E3" s="178"/>
      <c r="F3" s="178"/>
      <c r="G3" s="178"/>
      <c r="H3" s="178"/>
      <c r="I3" s="178"/>
      <c r="J3" s="178"/>
      <c r="K3" s="178"/>
      <c r="L3" s="178"/>
      <c r="M3" s="178"/>
      <c r="N3" s="178"/>
      <c r="O3" s="178"/>
      <c r="P3" s="178"/>
      <c r="Q3" s="178"/>
      <c r="R3" s="178"/>
      <c r="S3" s="178"/>
      <c r="T3" s="178"/>
      <c r="U3" s="178"/>
      <c r="V3" s="178"/>
      <c r="W3" s="178"/>
      <c r="X3" s="178"/>
      <c r="Y3" s="178"/>
      <c r="Z3" s="178"/>
      <c r="AA3" s="178"/>
      <c r="AB3" s="178"/>
      <c r="AC3" s="178"/>
      <c r="AD3" s="178"/>
      <c r="AE3" s="178"/>
      <c r="AF3" s="178"/>
      <c r="AG3" s="178"/>
    </row>
    <row r="4" spans="1:34" ht="20" customHeight="1">
      <c r="B4" s="178"/>
      <c r="C4" s="178"/>
      <c r="D4" s="178"/>
      <c r="E4" s="178"/>
      <c r="F4" s="178"/>
      <c r="G4" s="178"/>
      <c r="H4" s="178"/>
      <c r="I4" s="178"/>
      <c r="J4" s="178"/>
      <c r="K4" s="178"/>
      <c r="L4" s="178"/>
      <c r="M4" s="178"/>
      <c r="N4" s="178"/>
      <c r="O4" s="178"/>
      <c r="P4" s="178"/>
      <c r="Q4" s="178"/>
      <c r="R4" s="178"/>
      <c r="S4" s="178"/>
      <c r="T4" s="178"/>
      <c r="U4" s="178"/>
      <c r="V4" s="178"/>
      <c r="W4" s="178"/>
      <c r="X4" s="178"/>
      <c r="Y4" s="178"/>
      <c r="Z4" s="178"/>
      <c r="AA4" s="178"/>
      <c r="AB4" s="178"/>
      <c r="AC4" s="178"/>
      <c r="AD4" s="178"/>
      <c r="AE4" s="178"/>
      <c r="AF4" s="178"/>
      <c r="AG4" s="178"/>
      <c r="AH4" s="90"/>
    </row>
    <row r="5" spans="1:34" ht="20.149999999999999" customHeight="1">
      <c r="AH5" s="88"/>
    </row>
    <row r="6" spans="1:34" ht="20.149999999999999" customHeight="1">
      <c r="B6" s="14" t="s">
        <v>287</v>
      </c>
      <c r="C6" s="181" t="s">
        <v>817</v>
      </c>
      <c r="D6" s="181"/>
      <c r="E6" s="181"/>
      <c r="F6" s="181"/>
      <c r="G6" s="181"/>
      <c r="H6" s="181"/>
      <c r="I6" s="181"/>
      <c r="J6" s="181"/>
      <c r="K6" s="181"/>
      <c r="L6" s="181"/>
      <c r="M6" s="181"/>
      <c r="N6" s="181"/>
      <c r="O6" s="181"/>
      <c r="P6" s="181"/>
      <c r="Q6" s="181"/>
      <c r="R6" s="181"/>
      <c r="S6" s="181"/>
      <c r="T6" s="181"/>
      <c r="U6" s="181"/>
      <c r="V6" s="181"/>
      <c r="W6" s="181"/>
      <c r="X6" s="181"/>
      <c r="Y6" s="181"/>
      <c r="Z6" s="181"/>
      <c r="AA6" s="181"/>
      <c r="AB6" s="181"/>
      <c r="AC6" s="181"/>
      <c r="AD6" s="181"/>
      <c r="AE6" s="181"/>
      <c r="AH6" s="89"/>
    </row>
    <row r="7" spans="1:34" ht="19.25" customHeight="1">
      <c r="C7" s="181"/>
      <c r="D7" s="181"/>
      <c r="E7" s="181"/>
      <c r="F7" s="181"/>
      <c r="G7" s="181"/>
      <c r="H7" s="181"/>
      <c r="I7" s="181"/>
      <c r="J7" s="181"/>
      <c r="K7" s="181"/>
      <c r="L7" s="181"/>
      <c r="M7" s="181"/>
      <c r="N7" s="181"/>
      <c r="O7" s="181"/>
      <c r="P7" s="181"/>
      <c r="Q7" s="181"/>
      <c r="R7" s="181"/>
      <c r="S7" s="181"/>
      <c r="T7" s="181"/>
      <c r="U7" s="181"/>
      <c r="V7" s="181"/>
      <c r="W7" s="181"/>
      <c r="X7" s="181"/>
      <c r="Y7" s="181"/>
      <c r="Z7" s="181"/>
      <c r="AA7" s="181"/>
      <c r="AB7" s="181"/>
      <c r="AC7" s="181"/>
      <c r="AD7" s="181"/>
      <c r="AE7" s="181"/>
    </row>
    <row r="8" spans="1:34" ht="9.9" customHeight="1"/>
    <row r="9" spans="1:34" ht="20.149999999999999" customHeight="1">
      <c r="C9" s="39" t="s">
        <v>9</v>
      </c>
      <c r="D9" s="294" t="s">
        <v>179</v>
      </c>
      <c r="E9" s="294"/>
      <c r="F9" s="294"/>
      <c r="G9" s="294"/>
      <c r="H9" s="294"/>
      <c r="I9" s="294"/>
      <c r="J9" s="294"/>
      <c r="K9" s="294"/>
      <c r="L9" s="294"/>
      <c r="M9" s="294"/>
      <c r="N9" s="294"/>
      <c r="O9" s="294"/>
      <c r="P9" s="294"/>
      <c r="Q9" s="294"/>
      <c r="R9" s="294"/>
      <c r="S9" s="294"/>
      <c r="T9" s="294"/>
      <c r="U9" s="294"/>
      <c r="V9" s="294"/>
      <c r="W9" s="294"/>
      <c r="X9" s="294"/>
      <c r="Y9" s="294"/>
      <c r="AH9" s="66" t="str">
        <f>IF(AND(COUNTIF(C10:C19,"○")&gt;0,C20="○"),1,"")</f>
        <v/>
      </c>
    </row>
    <row r="10" spans="1:34" ht="20.149999999999999" customHeight="1">
      <c r="C10" s="48"/>
      <c r="D10" s="44" t="s">
        <v>10</v>
      </c>
      <c r="E10" s="43" t="s">
        <v>266</v>
      </c>
      <c r="F10" s="43"/>
      <c r="G10" s="43"/>
      <c r="H10" s="43"/>
      <c r="I10" s="43"/>
      <c r="J10" s="43"/>
      <c r="K10" s="43"/>
      <c r="L10" s="43"/>
      <c r="M10" s="43"/>
      <c r="N10" s="2"/>
      <c r="O10" s="2"/>
      <c r="P10" s="2"/>
      <c r="Q10" s="2"/>
      <c r="R10" s="43"/>
      <c r="S10" s="43"/>
      <c r="T10" s="43"/>
      <c r="U10" s="43"/>
      <c r="V10" s="2"/>
      <c r="W10" s="2"/>
      <c r="X10" s="2"/>
      <c r="Y10" s="3"/>
    </row>
    <row r="11" spans="1:34" ht="20.149999999999999" customHeight="1">
      <c r="C11" s="48"/>
      <c r="D11" s="44" t="s">
        <v>60</v>
      </c>
      <c r="E11" s="43" t="s">
        <v>267</v>
      </c>
      <c r="F11" s="43"/>
      <c r="G11" s="43"/>
      <c r="H11" s="43"/>
      <c r="I11" s="43"/>
      <c r="J11" s="43"/>
      <c r="K11" s="43"/>
      <c r="L11" s="43"/>
      <c r="M11" s="43"/>
      <c r="N11" s="2"/>
      <c r="O11" s="2"/>
      <c r="P11" s="2"/>
      <c r="Q11" s="2"/>
      <c r="R11" s="43"/>
      <c r="S11" s="43"/>
      <c r="T11" s="43"/>
      <c r="U11" s="43"/>
      <c r="V11" s="2"/>
      <c r="W11" s="2"/>
      <c r="X11" s="2"/>
      <c r="Y11" s="3"/>
    </row>
    <row r="12" spans="1:34" ht="20.149999999999999" customHeight="1">
      <c r="C12" s="48"/>
      <c r="D12" s="44" t="s">
        <v>61</v>
      </c>
      <c r="E12" s="43" t="s">
        <v>268</v>
      </c>
      <c r="F12" s="43"/>
      <c r="G12" s="43"/>
      <c r="H12" s="43"/>
      <c r="I12" s="43"/>
      <c r="J12" s="43"/>
      <c r="K12" s="43"/>
      <c r="L12" s="43"/>
      <c r="M12" s="43"/>
      <c r="N12" s="2"/>
      <c r="O12" s="2"/>
      <c r="P12" s="2"/>
      <c r="Q12" s="2"/>
      <c r="R12" s="43"/>
      <c r="S12" s="43"/>
      <c r="T12" s="43"/>
      <c r="U12" s="43"/>
      <c r="V12" s="2"/>
      <c r="W12" s="2"/>
      <c r="X12" s="2"/>
      <c r="Y12" s="3"/>
    </row>
    <row r="13" spans="1:34" ht="20.149999999999999" customHeight="1">
      <c r="C13" s="48"/>
      <c r="D13" s="44" t="s">
        <v>62</v>
      </c>
      <c r="E13" s="43" t="s">
        <v>269</v>
      </c>
      <c r="F13" s="43"/>
      <c r="G13" s="43"/>
      <c r="H13" s="43"/>
      <c r="I13" s="43"/>
      <c r="J13" s="43"/>
      <c r="K13" s="43"/>
      <c r="L13" s="43"/>
      <c r="M13" s="43"/>
      <c r="N13" s="2"/>
      <c r="O13" s="2"/>
      <c r="P13" s="2"/>
      <c r="Q13" s="2"/>
      <c r="R13" s="43"/>
      <c r="S13" s="43"/>
      <c r="T13" s="43"/>
      <c r="U13" s="43"/>
      <c r="V13" s="2"/>
      <c r="W13" s="2"/>
      <c r="X13" s="2"/>
      <c r="Y13" s="3"/>
    </row>
    <row r="14" spans="1:34" ht="20.149999999999999" customHeight="1">
      <c r="C14" s="48"/>
      <c r="D14" s="44" t="s">
        <v>63</v>
      </c>
      <c r="E14" s="43" t="s">
        <v>270</v>
      </c>
      <c r="F14" s="43"/>
      <c r="G14" s="43"/>
      <c r="H14" s="43"/>
      <c r="I14" s="43"/>
      <c r="J14" s="43"/>
      <c r="K14" s="43"/>
      <c r="L14" s="43"/>
      <c r="M14" s="43"/>
      <c r="N14" s="2"/>
      <c r="O14" s="2"/>
      <c r="P14" s="2"/>
      <c r="Q14" s="2"/>
      <c r="R14" s="43"/>
      <c r="S14" s="43"/>
      <c r="T14" s="43"/>
      <c r="U14" s="43"/>
      <c r="V14" s="2"/>
      <c r="W14" s="2"/>
      <c r="X14" s="2"/>
      <c r="Y14" s="3"/>
    </row>
    <row r="15" spans="1:34" ht="20.149999999999999" customHeight="1">
      <c r="C15" s="48"/>
      <c r="D15" s="44" t="s">
        <v>64</v>
      </c>
      <c r="E15" s="43" t="s">
        <v>271</v>
      </c>
      <c r="F15" s="43"/>
      <c r="G15" s="43"/>
      <c r="H15" s="43"/>
      <c r="I15" s="43"/>
      <c r="J15" s="43"/>
      <c r="K15" s="43"/>
      <c r="L15" s="43"/>
      <c r="M15" s="43"/>
      <c r="N15" s="2"/>
      <c r="O15" s="2"/>
      <c r="P15" s="2"/>
      <c r="Q15" s="2"/>
      <c r="R15" s="43"/>
      <c r="S15" s="43"/>
      <c r="T15" s="43"/>
      <c r="U15" s="43"/>
      <c r="V15" s="2"/>
      <c r="W15" s="2"/>
      <c r="X15" s="2"/>
      <c r="Y15" s="3"/>
    </row>
    <row r="16" spans="1:34" ht="20.149999999999999" customHeight="1">
      <c r="C16" s="48"/>
      <c r="D16" s="44" t="s">
        <v>65</v>
      </c>
      <c r="E16" s="43" t="s">
        <v>272</v>
      </c>
      <c r="F16" s="43"/>
      <c r="G16" s="43"/>
      <c r="H16" s="43"/>
      <c r="I16" s="43"/>
      <c r="J16" s="43"/>
      <c r="K16" s="43"/>
      <c r="L16" s="43"/>
      <c r="M16" s="43"/>
      <c r="N16" s="2"/>
      <c r="O16" s="2"/>
      <c r="P16" s="2"/>
      <c r="Q16" s="2"/>
      <c r="R16" s="43"/>
      <c r="S16" s="43"/>
      <c r="T16" s="43"/>
      <c r="U16" s="43"/>
      <c r="V16" s="2"/>
      <c r="W16" s="2"/>
      <c r="X16" s="2"/>
      <c r="Y16" s="3"/>
    </row>
    <row r="17" spans="2:34" ht="20.149999999999999" customHeight="1">
      <c r="C17" s="48"/>
      <c r="D17" s="44" t="s">
        <v>66</v>
      </c>
      <c r="E17" s="43" t="s">
        <v>273</v>
      </c>
      <c r="F17" s="43"/>
      <c r="G17" s="43"/>
      <c r="H17" s="43"/>
      <c r="I17" s="43"/>
      <c r="J17" s="43"/>
      <c r="K17" s="43"/>
      <c r="L17" s="43"/>
      <c r="M17" s="43"/>
      <c r="N17" s="2"/>
      <c r="O17" s="2"/>
      <c r="P17" s="2"/>
      <c r="Q17" s="2"/>
      <c r="R17" s="43"/>
      <c r="S17" s="43"/>
      <c r="T17" s="43"/>
      <c r="U17" s="43"/>
      <c r="V17" s="2"/>
      <c r="W17" s="2"/>
      <c r="X17" s="2"/>
      <c r="Y17" s="3"/>
    </row>
    <row r="18" spans="2:34" ht="20.149999999999999" customHeight="1">
      <c r="C18" s="48"/>
      <c r="D18" s="44" t="s">
        <v>67</v>
      </c>
      <c r="E18" s="43" t="s">
        <v>274</v>
      </c>
      <c r="F18" s="43"/>
      <c r="G18" s="43"/>
      <c r="H18" s="43"/>
      <c r="I18" s="43"/>
      <c r="J18" s="43"/>
      <c r="K18" s="43"/>
      <c r="L18" s="43"/>
      <c r="M18" s="43"/>
      <c r="N18" s="2"/>
      <c r="O18" s="2"/>
      <c r="P18" s="2"/>
      <c r="Q18" s="2"/>
      <c r="R18" s="43"/>
      <c r="S18" s="43"/>
      <c r="T18" s="43"/>
      <c r="U18" s="43"/>
      <c r="V18" s="2"/>
      <c r="W18" s="2"/>
      <c r="X18" s="2"/>
      <c r="Y18" s="3"/>
    </row>
    <row r="19" spans="2:34" ht="20.149999999999999" customHeight="1">
      <c r="C19" s="48"/>
      <c r="D19" s="44" t="s">
        <v>68</v>
      </c>
      <c r="E19" s="43" t="s">
        <v>275</v>
      </c>
      <c r="F19" s="43"/>
      <c r="G19" s="43"/>
      <c r="H19" s="43"/>
      <c r="I19" s="43"/>
      <c r="J19" s="43"/>
      <c r="K19" s="43"/>
      <c r="L19" s="43"/>
      <c r="M19" s="43"/>
      <c r="N19" s="43"/>
      <c r="O19" s="43"/>
      <c r="P19" s="43"/>
      <c r="Q19" s="43"/>
      <c r="R19" s="43"/>
      <c r="S19" s="43"/>
      <c r="T19" s="43"/>
      <c r="U19" s="43"/>
      <c r="V19" s="2"/>
      <c r="W19" s="2"/>
      <c r="X19" s="2"/>
      <c r="Y19" s="3"/>
    </row>
    <row r="20" spans="2:34" ht="20.149999999999999" customHeight="1">
      <c r="C20" s="48"/>
      <c r="D20" s="44" t="s">
        <v>69</v>
      </c>
      <c r="E20" s="43" t="s">
        <v>831</v>
      </c>
      <c r="F20" s="43"/>
      <c r="G20" s="43"/>
      <c r="H20" s="43"/>
      <c r="I20" s="43"/>
      <c r="J20" s="43"/>
      <c r="K20" s="43"/>
      <c r="L20" s="43"/>
      <c r="M20" s="43"/>
      <c r="N20" s="43"/>
      <c r="O20" s="43"/>
      <c r="P20" s="43"/>
      <c r="Q20" s="43"/>
      <c r="R20" s="43"/>
      <c r="S20" s="43"/>
      <c r="T20" s="43"/>
      <c r="U20" s="43"/>
      <c r="V20" s="2"/>
      <c r="W20" s="2"/>
      <c r="X20" s="2"/>
      <c r="Y20" s="3"/>
    </row>
    <row r="21" spans="2:34" ht="20.149999999999999" customHeight="1">
      <c r="C21" s="48"/>
      <c r="D21" s="44" t="s">
        <v>70</v>
      </c>
      <c r="E21" s="43" t="s">
        <v>114</v>
      </c>
      <c r="F21" s="43"/>
      <c r="G21" s="291"/>
      <c r="H21" s="291"/>
      <c r="I21" s="291"/>
      <c r="J21" s="291"/>
      <c r="K21" s="291"/>
      <c r="L21" s="291"/>
      <c r="M21" s="291"/>
      <c r="N21" s="291"/>
      <c r="O21" s="291"/>
      <c r="P21" s="291"/>
      <c r="Q21" s="291"/>
      <c r="R21" s="291"/>
      <c r="S21" s="291"/>
      <c r="T21" s="291"/>
      <c r="U21" s="291"/>
      <c r="V21" s="2" t="s">
        <v>4</v>
      </c>
      <c r="W21" s="2"/>
      <c r="X21" s="2"/>
      <c r="Y21" s="3"/>
      <c r="AH21" s="66">
        <f>IF($C21&lt;&gt;"○",1,"")</f>
        <v>1</v>
      </c>
    </row>
    <row r="22" spans="2:34" ht="20" customHeight="1">
      <c r="C22" s="40"/>
    </row>
    <row r="23" spans="2:34" ht="20" customHeight="1"/>
    <row r="24" spans="2:34" ht="20" customHeight="1">
      <c r="B24" s="14" t="s">
        <v>401</v>
      </c>
      <c r="C24" s="208" t="s">
        <v>172</v>
      </c>
      <c r="D24" s="208"/>
      <c r="E24" s="208"/>
      <c r="F24" s="208"/>
      <c r="G24" s="208"/>
      <c r="H24" s="208"/>
      <c r="I24" s="208"/>
      <c r="J24" s="208"/>
      <c r="K24" s="208"/>
      <c r="L24" s="208"/>
      <c r="M24" s="208"/>
      <c r="N24" s="208"/>
      <c r="O24" s="208"/>
      <c r="P24" s="208"/>
      <c r="Q24" s="208"/>
      <c r="R24" s="208"/>
      <c r="S24" s="208"/>
      <c r="T24" s="208"/>
      <c r="U24" s="208"/>
      <c r="V24" s="208"/>
      <c r="W24" s="208"/>
      <c r="X24" s="208"/>
      <c r="Y24" s="208"/>
      <c r="Z24" s="208"/>
      <c r="AA24" s="208"/>
      <c r="AB24" s="208"/>
      <c r="AC24" s="208"/>
      <c r="AD24" s="208"/>
      <c r="AE24" s="208"/>
    </row>
    <row r="25" spans="2:34" ht="20" customHeight="1"/>
    <row r="26" spans="2:34" ht="20" customHeight="1">
      <c r="C26" s="83" t="s">
        <v>9</v>
      </c>
      <c r="Z26" s="25"/>
      <c r="AA26" s="25"/>
      <c r="AB26" s="25"/>
      <c r="AC26" s="25"/>
      <c r="AD26" s="25"/>
      <c r="AE26" s="25"/>
      <c r="AF26" s="25"/>
      <c r="AG26" s="25"/>
      <c r="AH26" s="55"/>
    </row>
    <row r="27" spans="2:34" ht="20.149999999999999" customHeight="1">
      <c r="C27" s="13"/>
      <c r="D27" s="33" t="s">
        <v>10</v>
      </c>
      <c r="E27" s="2" t="s">
        <v>276</v>
      </c>
      <c r="F27" s="2"/>
      <c r="G27" s="2"/>
      <c r="H27" s="2"/>
      <c r="I27" s="2"/>
      <c r="J27" s="2"/>
      <c r="K27" s="2"/>
      <c r="L27" s="2"/>
      <c r="M27" s="2"/>
      <c r="N27" s="2"/>
      <c r="O27" s="2"/>
      <c r="P27" s="2"/>
      <c r="Q27" s="2"/>
      <c r="R27" s="2"/>
      <c r="S27" s="2"/>
      <c r="T27" s="2"/>
      <c r="U27" s="2"/>
      <c r="V27" s="3"/>
    </row>
    <row r="28" spans="2:34" ht="20.149999999999999" customHeight="1">
      <c r="C28" s="13"/>
      <c r="D28" s="33" t="s">
        <v>60</v>
      </c>
      <c r="E28" s="2" t="s">
        <v>277</v>
      </c>
      <c r="F28" s="2"/>
      <c r="G28" s="2"/>
      <c r="H28" s="2"/>
      <c r="I28" s="2"/>
      <c r="J28" s="2"/>
      <c r="K28" s="2"/>
      <c r="L28" s="2"/>
      <c r="M28" s="2"/>
      <c r="N28" s="2"/>
      <c r="O28" s="2"/>
      <c r="P28" s="2"/>
      <c r="Q28" s="2"/>
      <c r="R28" s="2"/>
      <c r="S28" s="2"/>
      <c r="T28" s="2"/>
      <c r="U28" s="2"/>
      <c r="V28" s="3"/>
    </row>
    <row r="29" spans="2:34" ht="20.149999999999999" customHeight="1">
      <c r="C29" s="13"/>
      <c r="D29" s="33" t="s">
        <v>61</v>
      </c>
      <c r="E29" s="2" t="s">
        <v>278</v>
      </c>
      <c r="F29" s="2"/>
      <c r="G29" s="2"/>
      <c r="H29" s="2"/>
      <c r="I29" s="2"/>
      <c r="J29" s="2"/>
      <c r="K29" s="2"/>
      <c r="L29" s="2"/>
      <c r="M29" s="2"/>
      <c r="N29" s="2"/>
      <c r="O29" s="2"/>
      <c r="P29" s="2"/>
      <c r="Q29" s="2"/>
      <c r="R29" s="2"/>
      <c r="S29" s="2"/>
      <c r="T29" s="2"/>
      <c r="U29" s="2"/>
      <c r="V29" s="3"/>
    </row>
    <row r="30" spans="2:34" ht="20.149999999999999" customHeight="1">
      <c r="C30" s="13"/>
      <c r="D30" s="33" t="s">
        <v>62</v>
      </c>
      <c r="E30" s="2" t="s">
        <v>279</v>
      </c>
      <c r="F30" s="2"/>
      <c r="G30" s="2"/>
      <c r="H30" s="2"/>
      <c r="I30" s="2"/>
      <c r="J30" s="2"/>
      <c r="K30" s="2"/>
      <c r="L30" s="2"/>
      <c r="M30" s="2"/>
      <c r="N30" s="2"/>
      <c r="O30" s="2"/>
      <c r="P30" s="2"/>
      <c r="Q30" s="2"/>
      <c r="R30" s="2"/>
      <c r="S30" s="2"/>
      <c r="T30" s="2"/>
      <c r="U30" s="2"/>
      <c r="V30" s="3"/>
    </row>
    <row r="31" spans="2:34" ht="20.149999999999999" customHeight="1">
      <c r="C31" s="13"/>
      <c r="D31" s="33" t="s">
        <v>63</v>
      </c>
      <c r="E31" s="2" t="s">
        <v>280</v>
      </c>
      <c r="F31" s="2"/>
      <c r="G31" s="2"/>
      <c r="H31" s="2"/>
      <c r="I31" s="2"/>
      <c r="J31" s="2"/>
      <c r="K31" s="2"/>
      <c r="L31" s="2"/>
      <c r="M31" s="2"/>
      <c r="N31" s="2"/>
      <c r="O31" s="2"/>
      <c r="P31" s="2"/>
      <c r="Q31" s="2"/>
      <c r="R31" s="2"/>
      <c r="S31" s="2"/>
      <c r="T31" s="2"/>
      <c r="U31" s="2"/>
      <c r="V31" s="3"/>
    </row>
    <row r="32" spans="2:34" ht="20.149999999999999" customHeight="1">
      <c r="C32" s="13"/>
      <c r="D32" s="33" t="s">
        <v>64</v>
      </c>
      <c r="E32" s="2" t="s">
        <v>281</v>
      </c>
      <c r="F32" s="2"/>
      <c r="G32" s="2"/>
      <c r="H32" s="2"/>
      <c r="I32" s="2"/>
      <c r="J32" s="2"/>
      <c r="K32" s="2"/>
      <c r="L32" s="2"/>
      <c r="M32" s="2"/>
      <c r="N32" s="2"/>
      <c r="O32" s="2"/>
      <c r="P32" s="2"/>
      <c r="Q32" s="2"/>
      <c r="R32" s="2"/>
      <c r="S32" s="2"/>
      <c r="T32" s="2"/>
      <c r="U32" s="2"/>
      <c r="V32" s="3"/>
    </row>
    <row r="33" spans="3:43" ht="20.149999999999999" customHeight="1">
      <c r="C33" s="13"/>
      <c r="D33" s="33" t="s">
        <v>65</v>
      </c>
      <c r="E33" s="2" t="s">
        <v>282</v>
      </c>
      <c r="F33" s="2"/>
      <c r="G33" s="2"/>
      <c r="H33" s="2"/>
      <c r="I33" s="2"/>
      <c r="J33" s="2"/>
      <c r="K33" s="2"/>
      <c r="L33" s="2"/>
      <c r="M33" s="2"/>
      <c r="N33" s="2"/>
      <c r="O33" s="2"/>
      <c r="P33" s="2"/>
      <c r="Q33" s="2"/>
      <c r="R33" s="2"/>
      <c r="S33" s="2"/>
      <c r="T33" s="2"/>
      <c r="U33" s="2"/>
      <c r="V33" s="3"/>
    </row>
    <row r="34" spans="3:43" ht="20.149999999999999" customHeight="1">
      <c r="C34" s="13"/>
      <c r="D34" s="33" t="s">
        <v>66</v>
      </c>
      <c r="E34" s="2" t="s">
        <v>283</v>
      </c>
      <c r="F34" s="2"/>
      <c r="G34" s="2"/>
      <c r="H34" s="2"/>
      <c r="I34" s="2"/>
      <c r="J34" s="2"/>
      <c r="K34" s="2"/>
      <c r="L34" s="2"/>
      <c r="M34" s="2"/>
      <c r="N34" s="2"/>
      <c r="O34" s="2"/>
      <c r="P34" s="2"/>
      <c r="Q34" s="2"/>
      <c r="R34" s="2"/>
      <c r="S34" s="2"/>
      <c r="T34" s="2"/>
      <c r="U34" s="2"/>
      <c r="V34" s="3"/>
    </row>
    <row r="35" spans="3:43" ht="20.149999999999999" customHeight="1">
      <c r="C35" s="13"/>
      <c r="D35" s="33" t="s">
        <v>67</v>
      </c>
      <c r="E35" s="2" t="s">
        <v>284</v>
      </c>
      <c r="F35" s="2"/>
      <c r="G35" s="2"/>
      <c r="H35" s="2"/>
      <c r="I35" s="2"/>
      <c r="J35" s="2"/>
      <c r="K35" s="2"/>
      <c r="L35" s="2"/>
      <c r="M35" s="2"/>
      <c r="N35" s="2"/>
      <c r="O35" s="2"/>
      <c r="P35" s="2"/>
      <c r="Q35" s="2"/>
      <c r="R35" s="2"/>
      <c r="S35" s="2"/>
      <c r="T35" s="2"/>
      <c r="U35" s="2"/>
      <c r="V35" s="3"/>
    </row>
    <row r="36" spans="3:43" ht="20.149999999999999" customHeight="1">
      <c r="C36" s="13"/>
      <c r="D36" s="33" t="s">
        <v>68</v>
      </c>
      <c r="E36" s="292" t="s">
        <v>285</v>
      </c>
      <c r="F36" s="292"/>
      <c r="G36" s="292"/>
      <c r="H36" s="292"/>
      <c r="I36" s="292"/>
      <c r="J36" s="292"/>
      <c r="K36" s="292"/>
      <c r="L36" s="292"/>
      <c r="M36" s="292"/>
      <c r="N36" s="292"/>
      <c r="O36" s="292"/>
      <c r="P36" s="292"/>
      <c r="Q36" s="292"/>
      <c r="R36" s="292"/>
      <c r="S36" s="292"/>
      <c r="T36" s="292"/>
      <c r="U36" s="292"/>
      <c r="V36" s="293"/>
    </row>
    <row r="37" spans="3:43" ht="20.149999999999999" customHeight="1">
      <c r="C37" s="13"/>
      <c r="D37" s="33" t="s">
        <v>69</v>
      </c>
      <c r="E37" s="292" t="s">
        <v>286</v>
      </c>
      <c r="F37" s="292"/>
      <c r="G37" s="292"/>
      <c r="H37" s="292"/>
      <c r="I37" s="292"/>
      <c r="J37" s="292"/>
      <c r="K37" s="292"/>
      <c r="L37" s="292"/>
      <c r="M37" s="292"/>
      <c r="N37" s="292"/>
      <c r="O37" s="292"/>
      <c r="P37" s="292"/>
      <c r="Q37" s="292"/>
      <c r="R37" s="292"/>
      <c r="S37" s="292"/>
      <c r="T37" s="292"/>
      <c r="U37" s="292"/>
      <c r="V37" s="293"/>
    </row>
    <row r="38" spans="3:43" ht="20.149999999999999" customHeight="1">
      <c r="C38" s="13"/>
      <c r="D38" s="33" t="s">
        <v>70</v>
      </c>
      <c r="E38" s="2" t="s">
        <v>173</v>
      </c>
      <c r="F38" s="2"/>
      <c r="G38" s="291"/>
      <c r="H38" s="291"/>
      <c r="I38" s="291"/>
      <c r="J38" s="291"/>
      <c r="K38" s="291"/>
      <c r="L38" s="291"/>
      <c r="M38" s="291"/>
      <c r="N38" s="291"/>
      <c r="O38" s="291"/>
      <c r="P38" s="291"/>
      <c r="Q38" s="291"/>
      <c r="R38" s="291"/>
      <c r="S38" s="291"/>
      <c r="T38" s="291"/>
      <c r="U38" s="291"/>
      <c r="V38" s="3" t="s">
        <v>4</v>
      </c>
      <c r="AH38" s="66">
        <f>IF($C38&lt;&gt;"○",1,"")</f>
        <v>1</v>
      </c>
    </row>
    <row r="39" spans="3:43" ht="20" customHeight="1"/>
    <row r="40" spans="3:43" ht="20.149999999999999" customHeight="1"/>
    <row r="41" spans="3:43" ht="20.149999999999999" customHeight="1"/>
    <row r="44" spans="3:43" ht="20.149999999999999" hidden="1" customHeight="1">
      <c r="AJ44" s="45"/>
      <c r="AK44" s="45"/>
      <c r="AL44" s="45"/>
      <c r="AM44" s="45"/>
      <c r="AN44" s="45"/>
      <c r="AO44" s="45"/>
      <c r="AP44" s="45"/>
      <c r="AQ44" s="45"/>
    </row>
    <row r="45" spans="3:43" ht="20.149999999999999" hidden="1" customHeight="1">
      <c r="AJ45" s="45"/>
      <c r="AK45" s="45"/>
      <c r="AL45" s="45"/>
      <c r="AM45" s="45"/>
      <c r="AN45" s="45"/>
      <c r="AO45" s="45"/>
      <c r="AP45" s="45"/>
      <c r="AQ45" s="45"/>
    </row>
    <row r="46" spans="3:43" ht="20.149999999999999" hidden="1" customHeight="1">
      <c r="AJ46" s="45"/>
      <c r="AK46" s="45"/>
      <c r="AL46" s="45"/>
      <c r="AM46" s="45"/>
      <c r="AN46" s="45"/>
      <c r="AO46" s="45"/>
      <c r="AP46" s="45"/>
      <c r="AQ46" s="45"/>
    </row>
    <row r="47" spans="3:43" ht="20.149999999999999" hidden="1" customHeight="1">
      <c r="AJ47" s="45"/>
      <c r="AK47" s="45"/>
      <c r="AL47" s="45"/>
      <c r="AM47" s="45"/>
      <c r="AN47" s="45"/>
      <c r="AO47" s="45"/>
      <c r="AP47" s="45"/>
      <c r="AQ47" s="45"/>
    </row>
    <row r="53" spans="35:35" ht="9.9" hidden="1" customHeight="1"/>
    <row r="54" spans="35:35" ht="19.5" hidden="1" customHeight="1"/>
    <row r="55" spans="35:35" ht="19.5" hidden="1" customHeight="1">
      <c r="AI55" s="45"/>
    </row>
    <row r="56" spans="35:35" ht="19.5" hidden="1" customHeight="1">
      <c r="AI56" s="45"/>
    </row>
    <row r="57" spans="35:35" ht="19.5" hidden="1" customHeight="1">
      <c r="AI57" s="45"/>
    </row>
    <row r="58" spans="35:35" ht="19.5" hidden="1" customHeight="1">
      <c r="AI58" s="45"/>
    </row>
    <row r="59" spans="35:35" ht="19.5" hidden="1" customHeight="1"/>
    <row r="60" spans="35:35" ht="19.5" hidden="1" customHeight="1"/>
    <row r="61" spans="35:35" ht="19.5" hidden="1" customHeight="1"/>
    <row r="62" spans="35:35" ht="19.5" hidden="1" customHeight="1"/>
  </sheetData>
  <sheetProtection formatRows="0" autoFilter="0"/>
  <mergeCells count="9">
    <mergeCell ref="G38:U38"/>
    <mergeCell ref="E37:V37"/>
    <mergeCell ref="E36:V36"/>
    <mergeCell ref="C24:AE24"/>
    <mergeCell ref="B1:AG1"/>
    <mergeCell ref="D9:Y9"/>
    <mergeCell ref="B2:AG4"/>
    <mergeCell ref="C6:AE7"/>
    <mergeCell ref="G21:U21"/>
  </mergeCells>
  <phoneticPr fontId="2"/>
  <conditionalFormatting sqref="D9">
    <cfRule type="expression" dxfId="2" priority="242">
      <formula>$AH$9=1</formula>
    </cfRule>
  </conditionalFormatting>
  <conditionalFormatting sqref="G21">
    <cfRule type="expression" dxfId="1" priority="228">
      <formula>$AH21=1</formula>
    </cfRule>
  </conditionalFormatting>
  <conditionalFormatting sqref="G38">
    <cfRule type="expression" dxfId="0" priority="9">
      <formula>$AH$38=1</formula>
    </cfRule>
  </conditionalFormatting>
  <dataValidations count="1">
    <dataValidation type="list" allowBlank="1" showInputMessage="1" showErrorMessage="1" sqref="C10:C21 C27:C38" xr:uid="{64753F61-5491-4192-8AD7-9A47361C3501}">
      <formula1>"○"</formula1>
    </dataValidation>
  </dataValidations>
  <printOptions horizontalCentered="1"/>
  <pageMargins left="0.25" right="0.25" top="0.75" bottom="0.75" header="0.3" footer="0.3"/>
  <pageSetup paperSize="9"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9FE75B-A23D-4B48-BD19-0FFCD5695099}">
  <sheetPr>
    <tabColor theme="9" tint="0.59999389629810485"/>
  </sheetPr>
  <dimension ref="A1:W77"/>
  <sheetViews>
    <sheetView showGridLines="0" zoomScaleNormal="100" workbookViewId="0"/>
  </sheetViews>
  <sheetFormatPr defaultColWidth="0" defaultRowHeight="20.149999999999999" customHeight="1" zeroHeight="1"/>
  <cols>
    <col min="1" max="1" width="1.58203125" style="4" customWidth="1"/>
    <col min="2" max="2" width="8.5" style="4" bestFit="1" customWidth="1"/>
    <col min="3" max="21" width="4.58203125" style="4" customWidth="1"/>
    <col min="22" max="22" width="9" style="4" customWidth="1"/>
    <col min="23" max="23" width="9" style="54" hidden="1" customWidth="1"/>
    <col min="24" max="16384" width="9" style="4" hidden="1"/>
  </cols>
  <sheetData>
    <row r="1" spans="1:23" ht="20" customHeight="1">
      <c r="A1" s="91"/>
      <c r="B1" s="173" t="s">
        <v>799</v>
      </c>
      <c r="C1" s="173"/>
      <c r="D1" s="173"/>
      <c r="E1" s="173"/>
      <c r="F1" s="173"/>
      <c r="G1" s="173"/>
      <c r="H1" s="173"/>
      <c r="I1" s="173"/>
      <c r="J1" s="173"/>
      <c r="K1" s="173"/>
      <c r="L1" s="173"/>
      <c r="M1" s="173"/>
      <c r="N1" s="173"/>
      <c r="O1" s="173"/>
      <c r="P1" s="173"/>
      <c r="Q1" s="173"/>
      <c r="R1" s="173"/>
      <c r="S1" s="173"/>
      <c r="T1" s="173"/>
      <c r="U1" s="173"/>
      <c r="V1" s="173"/>
      <c r="W1" s="52" t="s">
        <v>110</v>
      </c>
    </row>
    <row r="2" spans="1:23" ht="20" customHeight="1">
      <c r="B2" s="178" t="s">
        <v>795</v>
      </c>
      <c r="C2" s="178"/>
      <c r="D2" s="178"/>
      <c r="E2" s="178"/>
      <c r="F2" s="178"/>
      <c r="G2" s="178"/>
      <c r="H2" s="178"/>
      <c r="I2" s="178"/>
      <c r="J2" s="178"/>
      <c r="K2" s="178"/>
      <c r="L2" s="178"/>
      <c r="M2" s="178"/>
      <c r="N2" s="178"/>
      <c r="O2" s="178"/>
      <c r="P2" s="178"/>
      <c r="Q2" s="178"/>
      <c r="R2" s="178"/>
      <c r="S2" s="178"/>
      <c r="T2" s="178"/>
      <c r="U2" s="178"/>
      <c r="V2" s="178"/>
      <c r="W2" s="53" t="s">
        <v>111</v>
      </c>
    </row>
    <row r="3" spans="1:23" ht="20" customHeight="1">
      <c r="B3" s="178"/>
      <c r="C3" s="178"/>
      <c r="D3" s="178"/>
      <c r="E3" s="178"/>
      <c r="F3" s="178"/>
      <c r="G3" s="178"/>
      <c r="H3" s="178"/>
      <c r="I3" s="178"/>
      <c r="J3" s="178"/>
      <c r="K3" s="178"/>
      <c r="L3" s="178"/>
      <c r="M3" s="178"/>
      <c r="N3" s="178"/>
      <c r="O3" s="178"/>
      <c r="P3" s="178"/>
      <c r="Q3" s="178"/>
      <c r="R3" s="178"/>
      <c r="S3" s="178"/>
      <c r="T3" s="178"/>
      <c r="U3" s="178"/>
      <c r="V3" s="178"/>
    </row>
    <row r="4" spans="1:23" ht="20" customHeight="1">
      <c r="B4" s="178"/>
      <c r="C4" s="178"/>
      <c r="D4" s="178"/>
      <c r="E4" s="178"/>
      <c r="F4" s="178"/>
      <c r="G4" s="178"/>
      <c r="H4" s="178"/>
      <c r="I4" s="178"/>
      <c r="J4" s="178"/>
      <c r="K4" s="178"/>
      <c r="L4" s="178"/>
      <c r="M4" s="178"/>
      <c r="N4" s="178"/>
      <c r="O4" s="178"/>
      <c r="P4" s="178"/>
      <c r="Q4" s="178"/>
      <c r="R4" s="178"/>
      <c r="S4" s="178"/>
      <c r="T4" s="178"/>
      <c r="U4" s="178"/>
      <c r="V4" s="178"/>
    </row>
    <row r="5" spans="1:23" ht="20.149999999999999" customHeight="1">
      <c r="W5" s="88"/>
    </row>
    <row r="6" spans="1:23" ht="15">
      <c r="B6" s="14" t="s">
        <v>802</v>
      </c>
      <c r="C6" s="181" t="s">
        <v>798</v>
      </c>
      <c r="D6" s="181"/>
      <c r="E6" s="181"/>
      <c r="F6" s="181"/>
      <c r="G6" s="181"/>
      <c r="H6" s="181"/>
      <c r="I6" s="181"/>
      <c r="J6" s="181"/>
      <c r="K6" s="181"/>
      <c r="L6" s="181"/>
      <c r="M6" s="181"/>
      <c r="N6" s="181"/>
      <c r="O6" s="181"/>
      <c r="P6" s="181"/>
      <c r="Q6" s="181"/>
      <c r="R6" s="181"/>
      <c r="S6" s="181"/>
      <c r="T6" s="181"/>
      <c r="W6" s="89"/>
    </row>
    <row r="7" spans="1:23" ht="15">
      <c r="B7" s="16"/>
      <c r="C7" s="181"/>
      <c r="D7" s="181"/>
      <c r="E7" s="181"/>
      <c r="F7" s="181"/>
      <c r="G7" s="181"/>
      <c r="H7" s="181"/>
      <c r="I7" s="181"/>
      <c r="J7" s="181"/>
      <c r="K7" s="181"/>
      <c r="L7" s="181"/>
      <c r="M7" s="181"/>
      <c r="N7" s="181"/>
      <c r="O7" s="181"/>
      <c r="P7" s="181"/>
      <c r="Q7" s="181"/>
      <c r="R7" s="181"/>
      <c r="S7" s="181"/>
      <c r="T7" s="181"/>
      <c r="W7" s="90"/>
    </row>
    <row r="8" spans="1:23" ht="15">
      <c r="C8" s="181"/>
      <c r="D8" s="181"/>
      <c r="E8" s="181"/>
      <c r="F8" s="181"/>
      <c r="G8" s="181"/>
      <c r="H8" s="181"/>
      <c r="I8" s="181"/>
      <c r="J8" s="181"/>
      <c r="K8" s="181"/>
      <c r="L8" s="181"/>
      <c r="M8" s="181"/>
      <c r="N8" s="181"/>
      <c r="O8" s="181"/>
      <c r="P8" s="181"/>
      <c r="Q8" s="181"/>
      <c r="R8" s="181"/>
      <c r="S8" s="181"/>
      <c r="T8" s="181"/>
    </row>
    <row r="9" spans="1:23" ht="9.9" customHeight="1"/>
    <row r="10" spans="1:23" ht="22" customHeight="1">
      <c r="B10"/>
      <c r="C10" s="304" t="s">
        <v>800</v>
      </c>
      <c r="D10" s="305"/>
      <c r="E10" s="305"/>
      <c r="F10" s="305"/>
      <c r="G10" s="305"/>
      <c r="H10" s="305"/>
      <c r="I10" s="305"/>
      <c r="J10" s="305"/>
      <c r="K10" s="305"/>
      <c r="L10" s="305"/>
      <c r="M10" s="305"/>
      <c r="N10" s="305"/>
      <c r="O10" s="305"/>
      <c r="P10" s="305"/>
      <c r="Q10" s="305"/>
      <c r="R10" s="305"/>
      <c r="S10" s="305"/>
      <c r="T10" s="306"/>
      <c r="U10"/>
      <c r="V10"/>
    </row>
    <row r="11" spans="1:23" ht="20" customHeight="1">
      <c r="B11"/>
      <c r="C11" s="295"/>
      <c r="D11" s="296"/>
      <c r="E11" s="296"/>
      <c r="F11" s="296"/>
      <c r="G11" s="296"/>
      <c r="H11" s="296"/>
      <c r="I11" s="296"/>
      <c r="J11" s="296"/>
      <c r="K11" s="296"/>
      <c r="L11" s="296"/>
      <c r="M11" s="296"/>
      <c r="N11" s="296"/>
      <c r="O11" s="296"/>
      <c r="P11" s="296"/>
      <c r="Q11" s="296"/>
      <c r="R11" s="296"/>
      <c r="S11" s="296"/>
      <c r="T11" s="297"/>
      <c r="U11"/>
      <c r="V11"/>
    </row>
    <row r="12" spans="1:23" ht="20" customHeight="1">
      <c r="B12"/>
      <c r="C12" s="298"/>
      <c r="D12" s="299"/>
      <c r="E12" s="299"/>
      <c r="F12" s="299"/>
      <c r="G12" s="299"/>
      <c r="H12" s="299"/>
      <c r="I12" s="299"/>
      <c r="J12" s="299"/>
      <c r="K12" s="299"/>
      <c r="L12" s="299"/>
      <c r="M12" s="299"/>
      <c r="N12" s="299"/>
      <c r="O12" s="299"/>
      <c r="P12" s="299"/>
      <c r="Q12" s="299"/>
      <c r="R12" s="299"/>
      <c r="S12" s="299"/>
      <c r="T12" s="300"/>
      <c r="U12"/>
      <c r="V12"/>
    </row>
    <row r="13" spans="1:23" ht="20" customHeight="1">
      <c r="B13"/>
      <c r="C13" s="301"/>
      <c r="D13" s="302"/>
      <c r="E13" s="302"/>
      <c r="F13" s="302"/>
      <c r="G13" s="302"/>
      <c r="H13" s="302"/>
      <c r="I13" s="302"/>
      <c r="J13" s="302"/>
      <c r="K13" s="302"/>
      <c r="L13" s="302"/>
      <c r="M13" s="302"/>
      <c r="N13" s="302"/>
      <c r="O13" s="302"/>
      <c r="P13" s="302"/>
      <c r="Q13" s="302"/>
      <c r="R13" s="302"/>
      <c r="S13" s="302"/>
      <c r="T13" s="303"/>
      <c r="U13"/>
      <c r="V13"/>
    </row>
    <row r="14" spans="1:23" ht="15" customHeight="1">
      <c r="B14"/>
      <c r="C14"/>
      <c r="D14"/>
      <c r="E14"/>
      <c r="F14"/>
      <c r="G14"/>
      <c r="H14"/>
      <c r="I14"/>
      <c r="J14"/>
      <c r="K14"/>
      <c r="L14"/>
      <c r="M14"/>
      <c r="N14"/>
      <c r="O14"/>
      <c r="P14"/>
      <c r="Q14"/>
      <c r="R14"/>
      <c r="S14"/>
      <c r="T14"/>
      <c r="U14"/>
      <c r="V14"/>
    </row>
    <row r="15" spans="1:23" ht="15" customHeight="1">
      <c r="B15"/>
      <c r="C15"/>
      <c r="D15"/>
      <c r="E15"/>
      <c r="F15"/>
      <c r="G15"/>
      <c r="H15"/>
      <c r="I15"/>
      <c r="J15"/>
      <c r="K15"/>
      <c r="L15"/>
      <c r="M15"/>
      <c r="N15"/>
      <c r="O15"/>
      <c r="P15"/>
      <c r="Q15"/>
      <c r="R15"/>
      <c r="S15"/>
      <c r="T15"/>
      <c r="U15"/>
      <c r="V15"/>
    </row>
    <row r="16" spans="1:23" ht="15" customHeight="1">
      <c r="B16"/>
      <c r="C16"/>
      <c r="D16"/>
      <c r="E16"/>
      <c r="F16"/>
      <c r="G16"/>
      <c r="H16"/>
      <c r="I16"/>
      <c r="J16"/>
      <c r="K16"/>
      <c r="L16"/>
      <c r="M16"/>
      <c r="N16"/>
      <c r="O16"/>
      <c r="P16"/>
      <c r="Q16"/>
      <c r="R16"/>
      <c r="S16"/>
      <c r="T16"/>
      <c r="U16"/>
      <c r="V16"/>
    </row>
    <row r="17" spans="2:23" ht="15" hidden="1" customHeight="1">
      <c r="B17"/>
      <c r="C17"/>
      <c r="D17"/>
      <c r="E17"/>
      <c r="F17"/>
      <c r="G17"/>
      <c r="H17"/>
      <c r="I17"/>
      <c r="J17"/>
      <c r="K17"/>
      <c r="L17"/>
      <c r="M17"/>
      <c r="N17"/>
      <c r="O17"/>
      <c r="P17"/>
      <c r="Q17"/>
      <c r="R17"/>
      <c r="S17"/>
      <c r="T17"/>
      <c r="U17"/>
      <c r="V17"/>
      <c r="W17"/>
    </row>
    <row r="18" spans="2:23" ht="15" hidden="1" customHeight="1">
      <c r="B18"/>
      <c r="C18"/>
      <c r="D18"/>
      <c r="E18"/>
      <c r="F18"/>
      <c r="G18"/>
      <c r="H18"/>
      <c r="I18"/>
      <c r="J18"/>
      <c r="K18"/>
      <c r="L18"/>
      <c r="M18"/>
      <c r="N18"/>
      <c r="O18"/>
      <c r="P18"/>
      <c r="Q18"/>
      <c r="R18"/>
      <c r="S18"/>
      <c r="T18"/>
      <c r="U18"/>
      <c r="V18"/>
      <c r="W18"/>
    </row>
    <row r="19" spans="2:23" ht="15" hidden="1" customHeight="1">
      <c r="B19"/>
      <c r="C19"/>
      <c r="D19"/>
      <c r="E19"/>
      <c r="F19"/>
      <c r="G19"/>
      <c r="H19"/>
      <c r="I19"/>
      <c r="J19"/>
      <c r="K19"/>
      <c r="L19"/>
      <c r="M19"/>
      <c r="N19"/>
      <c r="O19"/>
      <c r="P19"/>
      <c r="Q19"/>
      <c r="R19"/>
      <c r="S19"/>
      <c r="T19"/>
      <c r="U19"/>
      <c r="V19"/>
      <c r="W19"/>
    </row>
    <row r="20" spans="2:23" ht="15" hidden="1" customHeight="1">
      <c r="B20"/>
      <c r="C20"/>
      <c r="D20"/>
      <c r="E20"/>
      <c r="F20"/>
      <c r="G20"/>
      <c r="H20"/>
      <c r="I20"/>
      <c r="J20"/>
      <c r="K20"/>
      <c r="L20"/>
      <c r="M20"/>
      <c r="N20"/>
      <c r="O20"/>
      <c r="P20"/>
      <c r="Q20"/>
      <c r="R20"/>
      <c r="S20"/>
      <c r="T20"/>
      <c r="U20"/>
      <c r="V20"/>
      <c r="W20"/>
    </row>
    <row r="21" spans="2:23" ht="15" hidden="1" customHeight="1">
      <c r="B21"/>
      <c r="C21"/>
      <c r="D21"/>
      <c r="E21"/>
      <c r="F21"/>
      <c r="G21"/>
      <c r="H21"/>
      <c r="I21"/>
      <c r="J21"/>
      <c r="K21"/>
      <c r="L21"/>
      <c r="M21"/>
      <c r="N21"/>
      <c r="O21"/>
      <c r="P21"/>
      <c r="Q21"/>
      <c r="R21"/>
      <c r="S21"/>
      <c r="T21"/>
      <c r="U21"/>
      <c r="V21"/>
      <c r="W21"/>
    </row>
    <row r="22" spans="2:23" ht="15" hidden="1" customHeight="1">
      <c r="B22"/>
      <c r="C22"/>
      <c r="D22"/>
      <c r="E22"/>
      <c r="F22"/>
      <c r="G22"/>
      <c r="H22"/>
      <c r="I22"/>
      <c r="J22"/>
      <c r="K22"/>
      <c r="L22"/>
      <c r="M22"/>
      <c r="N22"/>
      <c r="O22"/>
      <c r="P22"/>
      <c r="Q22"/>
      <c r="R22"/>
      <c r="S22"/>
      <c r="T22"/>
      <c r="U22"/>
      <c r="V22"/>
      <c r="W22"/>
    </row>
    <row r="23" spans="2:23" ht="15" hidden="1" customHeight="1">
      <c r="B23"/>
      <c r="C23"/>
      <c r="D23"/>
      <c r="E23"/>
      <c r="F23"/>
      <c r="G23"/>
      <c r="H23"/>
      <c r="I23"/>
      <c r="J23"/>
      <c r="K23"/>
      <c r="L23"/>
      <c r="M23"/>
      <c r="N23"/>
      <c r="O23"/>
      <c r="P23"/>
      <c r="Q23"/>
      <c r="R23"/>
      <c r="S23"/>
      <c r="T23"/>
      <c r="U23"/>
      <c r="V23"/>
      <c r="W23"/>
    </row>
    <row r="24" spans="2:23" ht="15" hidden="1" customHeight="1">
      <c r="B24"/>
      <c r="C24"/>
      <c r="D24"/>
      <c r="E24"/>
      <c r="F24"/>
      <c r="G24"/>
      <c r="H24"/>
      <c r="I24"/>
      <c r="J24"/>
      <c r="K24"/>
      <c r="L24"/>
      <c r="M24"/>
      <c r="N24"/>
      <c r="O24"/>
      <c r="P24"/>
      <c r="Q24"/>
      <c r="R24"/>
      <c r="S24"/>
      <c r="T24"/>
      <c r="U24"/>
      <c r="V24"/>
      <c r="W24"/>
    </row>
    <row r="25" spans="2:23" ht="15" hidden="1" customHeight="1">
      <c r="B25"/>
      <c r="C25"/>
      <c r="D25"/>
      <c r="E25"/>
      <c r="F25"/>
      <c r="G25"/>
      <c r="H25"/>
      <c r="I25"/>
      <c r="J25"/>
      <c r="K25"/>
      <c r="L25"/>
      <c r="M25"/>
      <c r="N25"/>
      <c r="O25"/>
      <c r="P25"/>
      <c r="Q25"/>
      <c r="R25"/>
      <c r="S25"/>
      <c r="T25"/>
      <c r="U25"/>
      <c r="V25"/>
      <c r="W25"/>
    </row>
    <row r="26" spans="2:23" ht="15" hidden="1" customHeight="1">
      <c r="B26"/>
      <c r="C26"/>
      <c r="D26"/>
      <c r="E26"/>
      <c r="F26"/>
      <c r="G26"/>
      <c r="H26"/>
      <c r="I26"/>
      <c r="J26"/>
      <c r="K26"/>
      <c r="L26"/>
      <c r="M26"/>
      <c r="N26"/>
      <c r="O26"/>
      <c r="P26"/>
      <c r="Q26"/>
      <c r="R26"/>
      <c r="S26"/>
      <c r="T26"/>
      <c r="U26"/>
      <c r="V26"/>
      <c r="W26"/>
    </row>
    <row r="27" spans="2:23" ht="15" hidden="1" customHeight="1">
      <c r="B27"/>
      <c r="C27"/>
      <c r="D27"/>
      <c r="E27"/>
      <c r="F27"/>
      <c r="G27"/>
      <c r="H27"/>
      <c r="I27"/>
      <c r="J27"/>
      <c r="K27"/>
      <c r="L27"/>
      <c r="M27"/>
      <c r="N27"/>
      <c r="O27"/>
      <c r="P27"/>
      <c r="Q27"/>
      <c r="R27"/>
      <c r="S27"/>
      <c r="T27"/>
      <c r="U27"/>
      <c r="V27"/>
      <c r="W27"/>
    </row>
    <row r="28" spans="2:23" ht="15" hidden="1" customHeight="1">
      <c r="B28"/>
      <c r="C28"/>
      <c r="D28"/>
      <c r="E28"/>
      <c r="F28"/>
      <c r="G28"/>
      <c r="H28"/>
      <c r="I28"/>
      <c r="J28"/>
      <c r="K28"/>
      <c r="L28"/>
      <c r="M28"/>
      <c r="N28"/>
      <c r="O28"/>
      <c r="P28"/>
      <c r="Q28"/>
      <c r="R28"/>
      <c r="S28"/>
      <c r="T28"/>
      <c r="U28"/>
      <c r="V28"/>
      <c r="W28"/>
    </row>
    <row r="29" spans="2:23" ht="15" hidden="1" customHeight="1">
      <c r="B29"/>
      <c r="C29"/>
      <c r="D29"/>
      <c r="E29"/>
      <c r="F29"/>
      <c r="G29"/>
      <c r="H29"/>
      <c r="I29"/>
      <c r="J29"/>
      <c r="K29"/>
      <c r="L29"/>
      <c r="M29"/>
      <c r="N29"/>
      <c r="O29"/>
      <c r="P29"/>
      <c r="Q29"/>
      <c r="R29"/>
      <c r="S29"/>
      <c r="T29"/>
      <c r="U29"/>
      <c r="V29"/>
      <c r="W29"/>
    </row>
    <row r="30" spans="2:23" ht="15" hidden="1" customHeight="1">
      <c r="B30"/>
      <c r="C30"/>
      <c r="D30"/>
      <c r="E30"/>
      <c r="F30"/>
      <c r="G30"/>
      <c r="H30"/>
      <c r="I30"/>
      <c r="J30"/>
      <c r="K30"/>
      <c r="L30"/>
      <c r="M30"/>
      <c r="N30"/>
      <c r="O30"/>
      <c r="P30"/>
      <c r="Q30"/>
      <c r="R30"/>
      <c r="S30"/>
      <c r="T30"/>
      <c r="U30"/>
      <c r="V30"/>
      <c r="W30"/>
    </row>
    <row r="31" spans="2:23" ht="15" hidden="1" customHeight="1">
      <c r="B31"/>
      <c r="C31"/>
      <c r="D31"/>
      <c r="E31"/>
      <c r="F31"/>
      <c r="G31"/>
      <c r="H31"/>
      <c r="I31"/>
      <c r="J31"/>
      <c r="K31"/>
      <c r="L31"/>
      <c r="M31"/>
      <c r="N31"/>
      <c r="O31"/>
      <c r="P31"/>
      <c r="Q31"/>
      <c r="R31"/>
      <c r="S31"/>
      <c r="T31"/>
      <c r="U31"/>
      <c r="V31"/>
      <c r="W31"/>
    </row>
    <row r="32" spans="2:23" ht="15" hidden="1" customHeight="1">
      <c r="B32"/>
      <c r="C32"/>
      <c r="D32"/>
      <c r="E32"/>
      <c r="F32"/>
      <c r="G32"/>
      <c r="H32"/>
      <c r="I32"/>
      <c r="J32"/>
      <c r="K32"/>
      <c r="L32"/>
      <c r="M32"/>
      <c r="N32"/>
      <c r="O32"/>
      <c r="P32"/>
      <c r="Q32"/>
      <c r="R32"/>
      <c r="S32"/>
      <c r="T32"/>
      <c r="U32"/>
      <c r="V32"/>
      <c r="W32"/>
    </row>
    <row r="33" spans="2:23" ht="15" hidden="1" customHeight="1">
      <c r="B33"/>
      <c r="C33"/>
      <c r="D33"/>
      <c r="E33"/>
      <c r="F33"/>
      <c r="G33"/>
      <c r="H33"/>
      <c r="I33"/>
      <c r="J33"/>
      <c r="K33"/>
      <c r="L33"/>
      <c r="M33"/>
      <c r="N33"/>
      <c r="O33"/>
      <c r="P33"/>
      <c r="Q33"/>
      <c r="R33"/>
      <c r="S33"/>
      <c r="T33"/>
      <c r="U33"/>
      <c r="V33"/>
      <c r="W33"/>
    </row>
    <row r="34" spans="2:23" ht="15" hidden="1" customHeight="1">
      <c r="B34"/>
      <c r="C34"/>
      <c r="D34"/>
      <c r="E34"/>
      <c r="F34"/>
      <c r="G34"/>
      <c r="H34"/>
      <c r="I34"/>
      <c r="J34"/>
      <c r="K34"/>
      <c r="L34"/>
      <c r="M34"/>
      <c r="N34"/>
      <c r="O34"/>
      <c r="P34"/>
      <c r="Q34"/>
      <c r="R34"/>
      <c r="S34"/>
      <c r="T34"/>
      <c r="U34"/>
      <c r="V34"/>
      <c r="W34"/>
    </row>
    <row r="35" spans="2:23" ht="15" hidden="1" customHeight="1">
      <c r="B35"/>
      <c r="C35"/>
      <c r="D35"/>
      <c r="E35"/>
      <c r="F35"/>
      <c r="G35"/>
      <c r="H35"/>
      <c r="I35"/>
      <c r="J35"/>
      <c r="K35"/>
      <c r="L35"/>
      <c r="M35"/>
      <c r="N35"/>
      <c r="O35"/>
      <c r="P35"/>
      <c r="Q35"/>
      <c r="R35"/>
      <c r="S35"/>
      <c r="T35"/>
      <c r="U35"/>
      <c r="V35"/>
      <c r="W35"/>
    </row>
    <row r="36" spans="2:23" ht="15" hidden="1" customHeight="1">
      <c r="B36"/>
      <c r="C36"/>
      <c r="D36"/>
      <c r="E36"/>
      <c r="F36"/>
      <c r="G36"/>
      <c r="H36"/>
      <c r="I36"/>
      <c r="J36"/>
      <c r="K36"/>
      <c r="L36"/>
      <c r="M36"/>
      <c r="N36"/>
      <c r="O36"/>
      <c r="P36"/>
      <c r="Q36"/>
      <c r="R36"/>
      <c r="S36"/>
      <c r="T36"/>
      <c r="U36"/>
      <c r="V36"/>
      <c r="W36"/>
    </row>
    <row r="37" spans="2:23" ht="15" hidden="1" customHeight="1">
      <c r="B37"/>
      <c r="C37"/>
      <c r="D37"/>
      <c r="E37"/>
      <c r="F37"/>
      <c r="G37"/>
      <c r="H37"/>
      <c r="I37"/>
      <c r="J37"/>
      <c r="K37"/>
      <c r="L37"/>
      <c r="M37"/>
      <c r="N37"/>
      <c r="O37"/>
      <c r="P37"/>
      <c r="Q37"/>
      <c r="R37"/>
      <c r="S37"/>
      <c r="T37"/>
      <c r="U37"/>
      <c r="V37"/>
      <c r="W37"/>
    </row>
    <row r="38" spans="2:23" ht="15" hidden="1" customHeight="1">
      <c r="B38"/>
      <c r="C38"/>
      <c r="D38"/>
      <c r="E38"/>
      <c r="F38"/>
      <c r="G38"/>
      <c r="H38"/>
      <c r="I38"/>
      <c r="J38"/>
      <c r="K38"/>
      <c r="L38"/>
      <c r="M38"/>
      <c r="N38"/>
      <c r="O38"/>
      <c r="P38"/>
      <c r="Q38"/>
      <c r="R38"/>
      <c r="S38"/>
      <c r="T38"/>
      <c r="U38"/>
      <c r="V38"/>
      <c r="W38"/>
    </row>
    <row r="39" spans="2:23" ht="15" hidden="1" customHeight="1">
      <c r="B39"/>
      <c r="C39"/>
      <c r="D39"/>
      <c r="E39"/>
      <c r="F39"/>
      <c r="G39"/>
      <c r="H39"/>
      <c r="I39"/>
      <c r="J39"/>
      <c r="K39"/>
      <c r="L39"/>
      <c r="M39"/>
      <c r="N39"/>
      <c r="O39"/>
      <c r="P39"/>
      <c r="Q39"/>
      <c r="R39"/>
      <c r="S39"/>
      <c r="T39"/>
      <c r="U39"/>
      <c r="V39"/>
      <c r="W39"/>
    </row>
    <row r="40" spans="2:23" ht="15" hidden="1" customHeight="1">
      <c r="B40"/>
      <c r="C40"/>
      <c r="D40"/>
      <c r="E40"/>
      <c r="F40"/>
      <c r="G40"/>
      <c r="H40"/>
      <c r="I40"/>
      <c r="J40"/>
      <c r="K40"/>
      <c r="L40"/>
      <c r="M40"/>
      <c r="N40"/>
      <c r="O40"/>
      <c r="P40"/>
      <c r="Q40"/>
      <c r="R40"/>
      <c r="S40"/>
      <c r="T40"/>
      <c r="U40"/>
      <c r="V40"/>
      <c r="W40"/>
    </row>
    <row r="41" spans="2:23" ht="15" hidden="1" customHeight="1">
      <c r="B41"/>
      <c r="C41"/>
      <c r="D41"/>
      <c r="E41"/>
      <c r="F41"/>
      <c r="G41"/>
      <c r="H41"/>
      <c r="I41"/>
      <c r="J41"/>
      <c r="K41"/>
      <c r="L41"/>
      <c r="M41"/>
      <c r="N41"/>
      <c r="O41"/>
      <c r="P41"/>
      <c r="Q41"/>
      <c r="R41"/>
      <c r="S41"/>
      <c r="T41"/>
      <c r="U41"/>
      <c r="V41"/>
      <c r="W41"/>
    </row>
    <row r="42" spans="2:23" ht="15" hidden="1" customHeight="1">
      <c r="B42"/>
      <c r="C42"/>
      <c r="D42"/>
      <c r="E42"/>
      <c r="F42"/>
      <c r="G42"/>
      <c r="H42"/>
      <c r="I42"/>
      <c r="J42"/>
      <c r="K42"/>
      <c r="L42"/>
      <c r="M42"/>
      <c r="N42"/>
      <c r="O42"/>
      <c r="P42"/>
      <c r="Q42"/>
      <c r="R42"/>
      <c r="S42"/>
      <c r="T42"/>
      <c r="U42"/>
      <c r="V42"/>
      <c r="W42"/>
    </row>
    <row r="43" spans="2:23" ht="15" hidden="1" customHeight="1">
      <c r="B43"/>
      <c r="C43"/>
      <c r="D43"/>
      <c r="E43"/>
      <c r="F43"/>
      <c r="G43"/>
      <c r="H43"/>
      <c r="I43"/>
      <c r="J43"/>
      <c r="K43"/>
      <c r="L43"/>
      <c r="M43"/>
      <c r="N43"/>
      <c r="O43"/>
      <c r="P43"/>
      <c r="Q43"/>
      <c r="R43"/>
      <c r="S43"/>
      <c r="T43"/>
      <c r="U43"/>
      <c r="V43"/>
      <c r="W43"/>
    </row>
    <row r="44" spans="2:23" ht="15" hidden="1" customHeight="1">
      <c r="B44"/>
      <c r="C44"/>
      <c r="D44"/>
      <c r="E44"/>
      <c r="F44"/>
      <c r="G44"/>
      <c r="H44"/>
      <c r="I44"/>
      <c r="J44"/>
      <c r="K44"/>
      <c r="L44"/>
      <c r="M44"/>
      <c r="N44"/>
      <c r="O44"/>
      <c r="P44"/>
      <c r="Q44"/>
      <c r="R44"/>
      <c r="S44"/>
      <c r="T44"/>
      <c r="U44"/>
      <c r="V44"/>
      <c r="W44"/>
    </row>
    <row r="45" spans="2:23" ht="15" hidden="1" customHeight="1">
      <c r="B45"/>
      <c r="C45"/>
      <c r="D45"/>
      <c r="E45"/>
      <c r="F45"/>
      <c r="G45"/>
      <c r="H45"/>
      <c r="I45"/>
      <c r="J45"/>
      <c r="K45"/>
      <c r="L45"/>
      <c r="M45"/>
      <c r="N45"/>
      <c r="O45"/>
      <c r="P45"/>
      <c r="Q45"/>
      <c r="R45"/>
      <c r="S45"/>
      <c r="T45"/>
      <c r="U45"/>
      <c r="V45"/>
      <c r="W45"/>
    </row>
    <row r="46" spans="2:23" ht="15" hidden="1" customHeight="1">
      <c r="B46"/>
      <c r="C46"/>
      <c r="D46"/>
      <c r="E46"/>
      <c r="F46"/>
      <c r="G46"/>
      <c r="H46"/>
      <c r="I46"/>
      <c r="J46"/>
      <c r="K46"/>
      <c r="L46"/>
      <c r="M46"/>
      <c r="N46"/>
      <c r="O46"/>
      <c r="P46"/>
      <c r="Q46"/>
      <c r="R46"/>
      <c r="S46"/>
      <c r="T46"/>
      <c r="U46"/>
      <c r="V46"/>
      <c r="W46"/>
    </row>
    <row r="47" spans="2:23" ht="15" hidden="1" customHeight="1">
      <c r="B47"/>
      <c r="C47"/>
      <c r="D47"/>
      <c r="E47"/>
      <c r="F47"/>
      <c r="G47"/>
      <c r="H47"/>
      <c r="I47"/>
      <c r="J47"/>
      <c r="K47"/>
      <c r="L47"/>
      <c r="M47"/>
      <c r="N47"/>
      <c r="O47"/>
      <c r="P47"/>
      <c r="Q47"/>
      <c r="R47"/>
      <c r="S47"/>
      <c r="T47"/>
      <c r="U47"/>
      <c r="V47"/>
      <c r="W47"/>
    </row>
    <row r="48" spans="2:23" ht="15" hidden="1" customHeight="1">
      <c r="B48"/>
      <c r="C48"/>
      <c r="D48"/>
      <c r="E48"/>
      <c r="F48"/>
      <c r="G48"/>
      <c r="H48"/>
      <c r="I48"/>
      <c r="J48"/>
      <c r="K48"/>
      <c r="L48"/>
      <c r="M48"/>
      <c r="N48"/>
      <c r="O48"/>
      <c r="P48"/>
      <c r="Q48"/>
      <c r="R48"/>
      <c r="S48"/>
      <c r="T48"/>
      <c r="U48"/>
      <c r="V48"/>
      <c r="W48"/>
    </row>
    <row r="49" spans="2:23" ht="15" hidden="1" customHeight="1">
      <c r="B49"/>
      <c r="C49"/>
      <c r="D49"/>
      <c r="E49"/>
      <c r="F49"/>
      <c r="G49"/>
      <c r="H49"/>
      <c r="I49"/>
      <c r="J49"/>
      <c r="K49"/>
      <c r="L49"/>
      <c r="M49"/>
      <c r="N49"/>
      <c r="O49"/>
      <c r="P49"/>
      <c r="Q49"/>
      <c r="R49"/>
      <c r="S49"/>
      <c r="T49"/>
      <c r="U49"/>
      <c r="V49"/>
      <c r="W49"/>
    </row>
    <row r="50" spans="2:23" ht="15" hidden="1" customHeight="1">
      <c r="B50"/>
      <c r="C50"/>
      <c r="D50"/>
      <c r="E50"/>
      <c r="F50"/>
      <c r="G50"/>
      <c r="H50"/>
      <c r="I50"/>
      <c r="J50"/>
      <c r="K50"/>
      <c r="L50"/>
      <c r="M50"/>
      <c r="N50"/>
      <c r="O50"/>
      <c r="P50"/>
      <c r="Q50"/>
      <c r="R50"/>
      <c r="S50"/>
      <c r="T50"/>
      <c r="U50"/>
      <c r="V50"/>
      <c r="W50"/>
    </row>
    <row r="51" spans="2:23" ht="15" hidden="1" customHeight="1">
      <c r="B51"/>
      <c r="C51"/>
      <c r="D51"/>
      <c r="E51"/>
      <c r="F51"/>
      <c r="G51"/>
      <c r="H51"/>
      <c r="I51"/>
      <c r="J51"/>
      <c r="K51"/>
      <c r="L51"/>
      <c r="M51"/>
      <c r="N51"/>
      <c r="O51"/>
      <c r="P51"/>
      <c r="Q51"/>
      <c r="R51"/>
      <c r="S51"/>
      <c r="T51"/>
      <c r="U51"/>
      <c r="V51"/>
      <c r="W51"/>
    </row>
    <row r="52" spans="2:23" ht="15" hidden="1" customHeight="1">
      <c r="B52"/>
      <c r="C52"/>
      <c r="D52"/>
      <c r="E52"/>
      <c r="F52"/>
      <c r="G52"/>
      <c r="H52"/>
      <c r="I52"/>
      <c r="J52"/>
      <c r="K52"/>
      <c r="L52"/>
      <c r="M52"/>
      <c r="N52"/>
      <c r="O52"/>
      <c r="P52"/>
      <c r="Q52"/>
      <c r="R52"/>
      <c r="S52"/>
      <c r="T52"/>
      <c r="U52"/>
      <c r="V52"/>
      <c r="W52"/>
    </row>
    <row r="53" spans="2:23" ht="15" hidden="1" customHeight="1">
      <c r="B53"/>
      <c r="C53"/>
      <c r="D53"/>
      <c r="E53"/>
      <c r="F53"/>
      <c r="G53"/>
      <c r="H53"/>
      <c r="I53"/>
      <c r="J53"/>
      <c r="K53"/>
      <c r="L53"/>
      <c r="M53"/>
      <c r="N53"/>
      <c r="O53"/>
      <c r="P53"/>
      <c r="Q53"/>
      <c r="R53"/>
      <c r="S53"/>
      <c r="T53"/>
      <c r="U53"/>
      <c r="V53"/>
      <c r="W53"/>
    </row>
    <row r="54" spans="2:23" ht="15" hidden="1" customHeight="1">
      <c r="B54"/>
      <c r="C54"/>
      <c r="D54"/>
      <c r="E54"/>
      <c r="F54"/>
      <c r="G54"/>
      <c r="H54"/>
      <c r="I54"/>
      <c r="J54"/>
      <c r="K54"/>
      <c r="L54"/>
      <c r="M54"/>
      <c r="N54"/>
      <c r="O54"/>
      <c r="P54"/>
      <c r="Q54"/>
      <c r="R54"/>
      <c r="S54"/>
      <c r="T54"/>
      <c r="U54"/>
      <c r="V54"/>
      <c r="W54"/>
    </row>
    <row r="55" spans="2:23" ht="15" hidden="1" customHeight="1">
      <c r="B55"/>
      <c r="C55"/>
      <c r="D55"/>
      <c r="E55"/>
      <c r="F55"/>
      <c r="G55"/>
      <c r="H55"/>
      <c r="I55"/>
      <c r="J55"/>
      <c r="K55"/>
      <c r="L55"/>
      <c r="M55"/>
      <c r="N55"/>
      <c r="O55"/>
      <c r="P55"/>
      <c r="Q55"/>
      <c r="R55"/>
      <c r="S55"/>
      <c r="T55"/>
      <c r="U55"/>
      <c r="V55"/>
      <c r="W55"/>
    </row>
    <row r="56" spans="2:23" ht="20.149999999999999" hidden="1" customHeight="1">
      <c r="D56" s="45"/>
      <c r="E56" s="45"/>
    </row>
    <row r="57" spans="2:23" ht="20.149999999999999" hidden="1" customHeight="1">
      <c r="D57" s="45"/>
      <c r="E57" s="45"/>
    </row>
    <row r="58" spans="2:23" ht="20.149999999999999" hidden="1" customHeight="1">
      <c r="D58" s="45"/>
      <c r="E58" s="45"/>
    </row>
    <row r="59" spans="2:23" ht="20.149999999999999" hidden="1" customHeight="1">
      <c r="D59" s="45"/>
      <c r="E59" s="45"/>
    </row>
    <row r="60" spans="2:23" ht="20.149999999999999" hidden="1" customHeight="1">
      <c r="D60" s="45"/>
      <c r="E60" s="45"/>
    </row>
    <row r="61" spans="2:23" ht="20.149999999999999" hidden="1" customHeight="1">
      <c r="D61" s="45"/>
      <c r="E61" s="45"/>
    </row>
    <row r="63" spans="2:23" ht="20.149999999999999" hidden="1" customHeight="1">
      <c r="D63" s="45"/>
    </row>
    <row r="64" spans="2:23" ht="20.149999999999999" hidden="1" customHeight="1">
      <c r="D64" s="45"/>
    </row>
    <row r="65" spans="4:4" ht="20.149999999999999" hidden="1" customHeight="1">
      <c r="D65" s="45"/>
    </row>
    <row r="66" spans="4:4" ht="20.149999999999999" hidden="1" customHeight="1">
      <c r="D66" s="45"/>
    </row>
    <row r="67" spans="4:4" ht="20.149999999999999" hidden="1" customHeight="1">
      <c r="D67" s="45"/>
    </row>
    <row r="68" spans="4:4" ht="20.149999999999999" hidden="1" customHeight="1">
      <c r="D68" s="45"/>
    </row>
    <row r="69" spans="4:4" ht="20.149999999999999" hidden="1" customHeight="1">
      <c r="D69" s="45"/>
    </row>
    <row r="76" spans="4:4" ht="19.25" hidden="1" customHeight="1"/>
    <row r="77" spans="4:4" ht="20.399999999999999" hidden="1" customHeight="1"/>
  </sheetData>
  <sheetProtection formatRows="0" autoFilter="0"/>
  <mergeCells count="5">
    <mergeCell ref="C11:T13"/>
    <mergeCell ref="B1:V1"/>
    <mergeCell ref="B2:V4"/>
    <mergeCell ref="C6:T8"/>
    <mergeCell ref="C10:T10"/>
  </mergeCells>
  <phoneticPr fontId="2"/>
  <printOptions horizontalCentered="1"/>
  <pageMargins left="0.25" right="0.25" top="0.75" bottom="0.75" header="0.3" footer="0.3"/>
  <pageSetup paperSize="9"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96D11E-C294-4B6A-BABB-D6AAA7DBED47}">
  <sheetPr codeName="Sheet8">
    <tabColor theme="0" tint="-0.499984740745262"/>
    <pageSetUpPr autoPageBreaks="0"/>
  </sheetPr>
  <dimension ref="A1:RK22"/>
  <sheetViews>
    <sheetView zoomScale="80" zoomScaleNormal="80" workbookViewId="0"/>
  </sheetViews>
  <sheetFormatPr defaultColWidth="8.58203125" defaultRowHeight="13.5"/>
  <cols>
    <col min="1" max="1" width="14.9140625" style="11" customWidth="1"/>
    <col min="2" max="2" width="10.4140625" style="11" customWidth="1"/>
    <col min="3" max="30" width="8.58203125" style="11" customWidth="1"/>
    <col min="31" max="31" width="8.58203125" style="11" customWidth="1" collapsed="1"/>
    <col min="32" max="134" width="8.58203125" style="11" customWidth="1"/>
    <col min="135" max="135" width="8.58203125" style="11" customWidth="1" collapsed="1"/>
    <col min="136" max="191" width="8.58203125" style="11" customWidth="1"/>
    <col min="192" max="192" width="8.58203125" style="11" customWidth="1" collapsed="1"/>
    <col min="193" max="248" width="8.58203125" style="11" customWidth="1"/>
    <col min="249" max="249" width="8.58203125" style="11" customWidth="1" collapsed="1"/>
    <col min="250" max="281" width="8.58203125" style="11" customWidth="1"/>
    <col min="282" max="282" width="8.58203125" style="11" customWidth="1" collapsed="1"/>
    <col min="283" max="478" width="8.58203125" style="11" customWidth="1"/>
    <col min="479" max="16384" width="8.58203125" style="11"/>
  </cols>
  <sheetData>
    <row r="1" spans="1:479">
      <c r="A1" s="11" t="s">
        <v>105</v>
      </c>
      <c r="B1" s="85" t="s">
        <v>112</v>
      </c>
      <c r="C1" s="78"/>
      <c r="H1" s="70" t="s">
        <v>130</v>
      </c>
      <c r="BB1" s="70" t="s">
        <v>131</v>
      </c>
      <c r="CI1" s="70" t="s">
        <v>132</v>
      </c>
      <c r="FD1" s="70" t="s">
        <v>133</v>
      </c>
      <c r="GJ1" s="70" t="s">
        <v>456</v>
      </c>
      <c r="JV1" s="70" t="s">
        <v>542</v>
      </c>
      <c r="MN1" s="70" t="s">
        <v>592</v>
      </c>
      <c r="NY1" s="70" t="s">
        <v>647</v>
      </c>
      <c r="PU1" s="78"/>
      <c r="PV1" s="78"/>
      <c r="PW1" s="78"/>
      <c r="PX1" s="78"/>
      <c r="PY1" s="78"/>
      <c r="PZ1" s="78"/>
      <c r="QA1" s="78"/>
      <c r="QB1" s="78"/>
      <c r="QC1" s="78"/>
      <c r="QD1" s="78"/>
      <c r="QE1" s="78"/>
      <c r="QF1" s="78"/>
      <c r="QG1" s="70" t="s">
        <v>687</v>
      </c>
      <c r="QH1" s="78"/>
      <c r="QI1" s="78"/>
      <c r="QJ1" s="78"/>
      <c r="QK1" s="78"/>
      <c r="QL1" s="78"/>
      <c r="QM1" s="78"/>
      <c r="QN1" s="78"/>
      <c r="QO1" s="78"/>
      <c r="QP1" s="78"/>
      <c r="QQ1" s="78"/>
      <c r="QR1" s="78"/>
      <c r="QS1" s="78"/>
      <c r="QT1" s="78"/>
      <c r="QU1" s="78"/>
      <c r="QV1" s="78"/>
      <c r="QW1" s="78"/>
      <c r="QX1" s="78"/>
      <c r="QY1" s="78"/>
    </row>
    <row r="2" spans="1:479">
      <c r="A2" s="11" t="s">
        <v>109</v>
      </c>
      <c r="B2" s="11" t="s">
        <v>177</v>
      </c>
      <c r="C2" s="11" t="s">
        <v>100</v>
      </c>
      <c r="H2" s="75" t="s">
        <v>189</v>
      </c>
      <c r="AE2" s="75" t="s">
        <v>190</v>
      </c>
      <c r="AF2" s="75"/>
      <c r="BB2" s="75" t="s">
        <v>214</v>
      </c>
      <c r="BE2" s="75" t="s">
        <v>215</v>
      </c>
      <c r="BS2" s="75" t="s">
        <v>216</v>
      </c>
      <c r="CI2" s="75" t="s">
        <v>757</v>
      </c>
      <c r="DF2" s="75" t="s">
        <v>759</v>
      </c>
      <c r="EE2" s="75" t="s">
        <v>772</v>
      </c>
      <c r="EF2" s="75"/>
      <c r="FD2" s="75" t="s">
        <v>775</v>
      </c>
      <c r="FR2" s="75" t="s">
        <v>136</v>
      </c>
      <c r="GA2" s="75" t="s">
        <v>137</v>
      </c>
      <c r="GJ2" s="75" t="s">
        <v>457</v>
      </c>
      <c r="GV2" s="75" t="s">
        <v>535</v>
      </c>
      <c r="HO2" s="75" t="s">
        <v>536</v>
      </c>
      <c r="IO2" s="75" t="s">
        <v>504</v>
      </c>
      <c r="JA2" s="75" t="s">
        <v>517</v>
      </c>
      <c r="JV2" s="75" t="s">
        <v>544</v>
      </c>
      <c r="LB2" s="75" t="s">
        <v>574</v>
      </c>
      <c r="LC2" s="75"/>
      <c r="LD2" s="75"/>
      <c r="LE2" s="75"/>
      <c r="MN2" s="75" t="s">
        <v>593</v>
      </c>
      <c r="NA2" s="75" t="s">
        <v>625</v>
      </c>
      <c r="NL2" s="75" t="s">
        <v>626</v>
      </c>
      <c r="NY2" s="75" t="s">
        <v>649</v>
      </c>
      <c r="PK2" s="75" t="s">
        <v>652</v>
      </c>
      <c r="PU2" s="75" t="s">
        <v>676</v>
      </c>
      <c r="PV2" s="78"/>
      <c r="PW2" s="78"/>
      <c r="PX2" s="78"/>
      <c r="PY2" s="78"/>
      <c r="PZ2" s="78"/>
      <c r="QA2" s="78"/>
      <c r="QB2" s="78"/>
      <c r="QC2" s="78"/>
      <c r="QD2" s="78"/>
      <c r="QE2" s="78"/>
      <c r="QF2" s="78"/>
      <c r="QG2" s="75" t="s">
        <v>689</v>
      </c>
      <c r="QH2" s="78"/>
      <c r="QI2" s="78"/>
      <c r="QJ2" s="78"/>
      <c r="QK2" s="78"/>
      <c r="QL2" s="78"/>
      <c r="QM2" s="78"/>
      <c r="QN2" s="75" t="s">
        <v>694</v>
      </c>
      <c r="QO2" s="78"/>
      <c r="QP2" s="78"/>
      <c r="QQ2" s="78"/>
      <c r="QR2" s="78"/>
      <c r="QS2" s="78"/>
      <c r="QU2" s="78"/>
      <c r="QV2" s="78"/>
      <c r="QW2" s="78"/>
      <c r="QX2" s="78"/>
      <c r="QY2" s="78"/>
      <c r="QZ2" s="75" t="s">
        <v>712</v>
      </c>
      <c r="RK2" s="75" t="s">
        <v>797</v>
      </c>
    </row>
    <row r="3" spans="1:479" ht="13.25" customHeight="1">
      <c r="A3" s="11" t="s">
        <v>106</v>
      </c>
      <c r="H3" s="11" t="s">
        <v>794</v>
      </c>
      <c r="AE3" s="11" t="s">
        <v>823</v>
      </c>
      <c r="BB3" s="11" t="s">
        <v>722</v>
      </c>
      <c r="BE3" s="11" t="s">
        <v>725</v>
      </c>
      <c r="BS3" s="11" t="s">
        <v>740</v>
      </c>
      <c r="CI3" s="11" t="s">
        <v>185</v>
      </c>
      <c r="DF3" s="11" t="s">
        <v>758</v>
      </c>
      <c r="EE3" s="11" t="s">
        <v>771</v>
      </c>
      <c r="FD3" s="61" t="s">
        <v>793</v>
      </c>
      <c r="FR3" s="11" t="s">
        <v>87</v>
      </c>
      <c r="GA3" s="11" t="s">
        <v>790</v>
      </c>
      <c r="GJ3" s="11" t="s">
        <v>455</v>
      </c>
      <c r="GV3" s="11" t="s">
        <v>460</v>
      </c>
      <c r="HO3" s="11" t="s">
        <v>479</v>
      </c>
      <c r="IO3" s="61" t="s">
        <v>792</v>
      </c>
      <c r="JA3" s="11" t="s">
        <v>516</v>
      </c>
      <c r="JV3" s="11" t="s">
        <v>541</v>
      </c>
      <c r="LB3" s="11" t="s">
        <v>575</v>
      </c>
      <c r="MN3" s="11" t="s">
        <v>594</v>
      </c>
      <c r="NA3" s="61" t="s">
        <v>428</v>
      </c>
      <c r="NL3" s="11" t="s">
        <v>172</v>
      </c>
      <c r="NY3" s="11" t="s">
        <v>648</v>
      </c>
      <c r="PK3" s="11" t="s">
        <v>675</v>
      </c>
      <c r="PU3" s="11" t="s">
        <v>824</v>
      </c>
      <c r="PV3" s="78"/>
      <c r="PW3" s="78"/>
      <c r="PX3" s="78"/>
      <c r="PY3" s="78"/>
      <c r="PZ3" s="78"/>
      <c r="QA3" s="78"/>
      <c r="QB3" s="78"/>
      <c r="QC3" s="78"/>
      <c r="QD3" s="78"/>
      <c r="QE3" s="78"/>
      <c r="QF3" s="78"/>
      <c r="QG3" s="11" t="s">
        <v>688</v>
      </c>
      <c r="QH3" s="78"/>
      <c r="QI3" s="78"/>
      <c r="QJ3" s="78"/>
      <c r="QK3" s="78"/>
      <c r="QL3" s="78"/>
      <c r="QM3" s="78"/>
      <c r="QN3" s="78" t="s">
        <v>691</v>
      </c>
      <c r="QO3" s="78"/>
      <c r="QP3" s="78"/>
      <c r="QQ3" s="78"/>
      <c r="QR3" s="78"/>
      <c r="QS3" s="78"/>
      <c r="QT3" s="140" t="s">
        <v>691</v>
      </c>
      <c r="QU3" s="78"/>
      <c r="QV3" s="78"/>
      <c r="QW3" s="78"/>
      <c r="QX3" s="78"/>
      <c r="QY3" s="78"/>
      <c r="QZ3" s="78" t="s">
        <v>711</v>
      </c>
      <c r="RK3" s="11" t="s">
        <v>795</v>
      </c>
    </row>
    <row r="4" spans="1:479" s="71" customFormat="1" ht="94.5">
      <c r="A4" s="71" t="s">
        <v>107</v>
      </c>
      <c r="H4" s="68"/>
      <c r="I4" s="68"/>
      <c r="J4" s="68"/>
      <c r="K4" s="68"/>
      <c r="L4" s="68"/>
      <c r="M4" s="68"/>
      <c r="N4" s="68"/>
      <c r="O4" s="68"/>
      <c r="P4" s="68"/>
      <c r="Q4" s="68"/>
      <c r="R4" s="68"/>
      <c r="S4" s="68"/>
      <c r="T4" s="68"/>
      <c r="U4" s="68"/>
      <c r="V4" s="68"/>
      <c r="W4" s="68"/>
      <c r="X4" s="68"/>
      <c r="Y4" s="68"/>
      <c r="Z4" s="68"/>
      <c r="AA4" s="68"/>
      <c r="AB4" s="68"/>
      <c r="AC4" s="68"/>
      <c r="AD4" s="68"/>
      <c r="AF4" s="68"/>
      <c r="AG4" s="68"/>
      <c r="AH4" s="68"/>
      <c r="AI4" s="68"/>
      <c r="AJ4" s="68"/>
      <c r="AK4" s="68"/>
      <c r="AL4" s="68"/>
      <c r="AM4" s="68"/>
      <c r="AN4" s="68"/>
      <c r="AO4" s="68"/>
      <c r="AP4" s="68"/>
      <c r="AQ4" s="68"/>
      <c r="AR4" s="68"/>
      <c r="AS4" s="68"/>
      <c r="AT4" s="68"/>
      <c r="AU4" s="68"/>
      <c r="AV4" s="68"/>
      <c r="AW4" s="68"/>
      <c r="AX4" s="68"/>
      <c r="AY4" s="68"/>
      <c r="AZ4" s="68"/>
      <c r="BA4" s="68"/>
      <c r="BB4" s="68" t="s">
        <v>723</v>
      </c>
      <c r="BC4" s="68" t="s">
        <v>310</v>
      </c>
      <c r="BD4" s="68" t="s">
        <v>309</v>
      </c>
      <c r="BE4" s="68" t="s">
        <v>438</v>
      </c>
      <c r="BF4" s="68"/>
      <c r="BG4" s="68"/>
      <c r="BH4" s="68" t="s">
        <v>738</v>
      </c>
      <c r="BI4" s="68"/>
      <c r="BJ4" s="68" t="s">
        <v>739</v>
      </c>
      <c r="BK4" s="68"/>
      <c r="BL4" s="68"/>
      <c r="BM4" s="68"/>
      <c r="BN4" s="68" t="s">
        <v>441</v>
      </c>
      <c r="BO4" s="68"/>
      <c r="BP4" s="68" t="s">
        <v>173</v>
      </c>
      <c r="BQ4" s="68"/>
      <c r="BR4" s="68"/>
      <c r="BS4" s="68" t="s">
        <v>443</v>
      </c>
      <c r="BT4" s="68"/>
      <c r="BU4" s="68" t="s">
        <v>444</v>
      </c>
      <c r="BV4" s="68"/>
      <c r="BW4" s="68"/>
      <c r="BX4" s="68" t="s">
        <v>445</v>
      </c>
      <c r="BY4" s="68" t="s">
        <v>756</v>
      </c>
      <c r="BZ4" s="68"/>
      <c r="CA4" s="68" t="s">
        <v>447</v>
      </c>
      <c r="CB4" s="68"/>
      <c r="CC4" s="68"/>
      <c r="CD4" s="68"/>
      <c r="CE4" s="68"/>
      <c r="CF4" s="68" t="s">
        <v>173</v>
      </c>
      <c r="CG4" s="68"/>
      <c r="CH4" s="68"/>
      <c r="CI4" s="68"/>
      <c r="CJ4" s="68"/>
      <c r="CK4" s="68"/>
      <c r="CL4" s="68"/>
      <c r="CM4" s="68"/>
      <c r="CN4" s="68"/>
      <c r="CO4" s="68"/>
      <c r="CP4" s="68"/>
      <c r="CQ4" s="68"/>
      <c r="CR4" s="68"/>
      <c r="CS4" s="68"/>
      <c r="CT4" s="68"/>
      <c r="CU4" s="68"/>
      <c r="CV4" s="68"/>
      <c r="CW4" s="68"/>
      <c r="CX4" s="68"/>
      <c r="CY4" s="68"/>
      <c r="CZ4" s="68"/>
      <c r="DA4" s="68"/>
      <c r="DB4" s="68"/>
      <c r="DC4" s="68"/>
      <c r="DD4" s="68"/>
      <c r="DE4" s="68"/>
      <c r="DF4" s="68"/>
      <c r="DG4" s="68"/>
      <c r="DH4" s="68"/>
      <c r="DP4" s="68"/>
      <c r="DQ4" s="68"/>
      <c r="DR4" s="68"/>
      <c r="DS4" s="68"/>
      <c r="DT4" s="68"/>
      <c r="DU4" s="68"/>
      <c r="DV4" s="68"/>
      <c r="DW4" s="68"/>
      <c r="DX4" s="68"/>
      <c r="DY4" s="68"/>
      <c r="DZ4" s="68"/>
      <c r="EA4" s="68"/>
      <c r="EB4" s="68"/>
      <c r="EC4" s="68"/>
      <c r="ED4" s="68"/>
      <c r="EN4" s="68"/>
      <c r="EO4" s="68"/>
      <c r="EP4" s="68"/>
      <c r="EQ4" s="68"/>
      <c r="ER4" s="68"/>
      <c r="ES4" s="68"/>
      <c r="ET4" s="68"/>
      <c r="EU4" s="68"/>
      <c r="EV4" s="68"/>
      <c r="EW4" s="68"/>
      <c r="EX4" s="68"/>
      <c r="EY4" s="68"/>
      <c r="EZ4" s="68"/>
      <c r="FA4" s="68"/>
      <c r="FB4" s="68"/>
      <c r="FC4" s="68"/>
      <c r="FD4" s="68"/>
      <c r="FE4" s="68"/>
      <c r="FF4" s="68"/>
      <c r="FG4" s="68"/>
      <c r="FH4" s="68"/>
      <c r="FI4" s="68"/>
      <c r="FJ4" s="68"/>
      <c r="FK4" s="68"/>
      <c r="FL4" s="68"/>
      <c r="FM4" s="68"/>
      <c r="FN4" s="68"/>
      <c r="FO4" s="68"/>
      <c r="FP4" s="68"/>
      <c r="FQ4" s="68"/>
      <c r="FR4" s="68"/>
      <c r="FS4" s="68"/>
      <c r="FT4" s="68"/>
      <c r="FU4" s="68"/>
      <c r="FV4" s="68"/>
      <c r="FW4" s="68"/>
      <c r="FX4" s="68"/>
      <c r="FY4" s="68"/>
      <c r="FZ4" s="68"/>
      <c r="GA4" s="68"/>
      <c r="GB4" s="68"/>
      <c r="GC4" s="68"/>
      <c r="GD4" s="68"/>
      <c r="GE4" s="68"/>
      <c r="GF4" s="68"/>
      <c r="GG4" s="68"/>
      <c r="GH4" s="68"/>
      <c r="GI4" s="68"/>
      <c r="GJ4" s="68" t="s">
        <v>458</v>
      </c>
      <c r="GK4" s="68"/>
      <c r="GL4" s="68"/>
      <c r="GM4" s="68"/>
      <c r="GN4" s="68"/>
      <c r="GO4" s="68"/>
      <c r="GP4" s="68" t="s">
        <v>459</v>
      </c>
      <c r="GQ4" s="68"/>
      <c r="GR4" s="68"/>
      <c r="GS4" s="68"/>
      <c r="GT4" s="68"/>
      <c r="GU4" s="68"/>
      <c r="GV4" s="68" t="s">
        <v>448</v>
      </c>
      <c r="GW4" s="68"/>
      <c r="GX4" s="68"/>
      <c r="GY4" s="68"/>
      <c r="GZ4" s="68" t="s">
        <v>449</v>
      </c>
      <c r="HA4" s="68"/>
      <c r="HB4" s="68" t="s">
        <v>450</v>
      </c>
      <c r="HC4" s="68"/>
      <c r="HD4" s="68"/>
      <c r="HE4" s="68"/>
      <c r="HF4" s="68" t="s">
        <v>451</v>
      </c>
      <c r="HG4" s="68"/>
      <c r="HH4" s="68"/>
      <c r="HI4" s="68"/>
      <c r="HJ4" s="68" t="s">
        <v>452</v>
      </c>
      <c r="HK4" s="68"/>
      <c r="HL4" s="68" t="s">
        <v>173</v>
      </c>
      <c r="HM4" s="68"/>
      <c r="HN4" s="68"/>
      <c r="HO4" s="68" t="s">
        <v>490</v>
      </c>
      <c r="HP4" s="68"/>
      <c r="HQ4" s="68"/>
      <c r="HR4" s="68"/>
      <c r="HS4" s="68"/>
      <c r="HT4" s="68"/>
      <c r="HU4" s="68"/>
      <c r="HV4" s="68"/>
      <c r="HW4" s="68"/>
      <c r="HX4" s="68"/>
      <c r="HY4" s="68"/>
      <c r="HZ4" s="68"/>
      <c r="IA4" s="68" t="s">
        <v>491</v>
      </c>
      <c r="IB4" s="68"/>
      <c r="IC4" s="68"/>
      <c r="ID4" s="68"/>
      <c r="IE4" s="68"/>
      <c r="IF4" s="68"/>
      <c r="IG4" s="68"/>
      <c r="IH4" s="68"/>
      <c r="II4" s="68"/>
      <c r="IJ4" s="68"/>
      <c r="IK4" s="68"/>
      <c r="IL4" s="68"/>
      <c r="IM4" s="68"/>
      <c r="IN4" s="68"/>
      <c r="IO4" s="68" t="s">
        <v>505</v>
      </c>
      <c r="IP4" s="68" t="s">
        <v>506</v>
      </c>
      <c r="IQ4" s="68"/>
      <c r="IR4" s="68"/>
      <c r="IS4" s="68"/>
      <c r="IT4" s="68"/>
      <c r="IU4" s="68"/>
      <c r="IV4" s="68"/>
      <c r="IW4" s="68"/>
      <c r="IX4" s="68"/>
      <c r="IY4" s="68"/>
      <c r="IZ4" s="68"/>
      <c r="JA4" s="68" t="s">
        <v>518</v>
      </c>
      <c r="JB4" s="68" t="s">
        <v>519</v>
      </c>
      <c r="JC4" s="68"/>
      <c r="JD4" s="68" t="s">
        <v>520</v>
      </c>
      <c r="JE4" s="68"/>
      <c r="JF4" s="68" t="s">
        <v>521</v>
      </c>
      <c r="JG4" s="68"/>
      <c r="JH4" s="68"/>
      <c r="JI4" s="68"/>
      <c r="JJ4" s="68"/>
      <c r="JK4" s="68"/>
      <c r="JL4" s="68"/>
      <c r="JM4" s="68"/>
      <c r="JN4" s="68" t="s">
        <v>528</v>
      </c>
      <c r="JO4" s="68"/>
      <c r="JP4" s="68"/>
      <c r="JQ4" s="68"/>
      <c r="JR4" s="68"/>
      <c r="JS4" s="68"/>
      <c r="JT4" s="68"/>
      <c r="JU4" s="68"/>
      <c r="JV4" s="68" t="s">
        <v>341</v>
      </c>
      <c r="LB4" s="68" t="s">
        <v>417</v>
      </c>
      <c r="LC4" s="68"/>
      <c r="LD4" s="68"/>
      <c r="LE4" s="68"/>
      <c r="LF4" s="68" t="s">
        <v>584</v>
      </c>
      <c r="LG4" s="68"/>
      <c r="LH4" s="68"/>
      <c r="LI4" s="68"/>
      <c r="LJ4" s="68"/>
      <c r="LK4" s="68"/>
      <c r="LL4" s="68"/>
      <c r="LM4" s="68"/>
      <c r="LN4" s="68"/>
      <c r="LO4" s="68" t="s">
        <v>585</v>
      </c>
      <c r="LP4" s="68"/>
      <c r="LQ4" s="68"/>
      <c r="LR4" s="68"/>
      <c r="LS4" s="68"/>
      <c r="LT4" s="68"/>
      <c r="LU4" s="68"/>
      <c r="LV4" s="68"/>
      <c r="LW4" s="68"/>
      <c r="LX4" s="68" t="s">
        <v>586</v>
      </c>
      <c r="LY4" s="68"/>
      <c r="LZ4" s="68"/>
      <c r="MA4" s="68"/>
      <c r="MB4" s="68"/>
      <c r="MC4" s="68"/>
      <c r="MD4" s="68"/>
      <c r="ME4" s="68"/>
      <c r="MF4" s="68"/>
      <c r="MG4" s="68" t="s">
        <v>587</v>
      </c>
      <c r="MH4" s="68"/>
      <c r="MJ4" s="68"/>
      <c r="MK4" s="68"/>
      <c r="ML4" s="68"/>
      <c r="MM4" s="68"/>
      <c r="MN4" s="68"/>
      <c r="MO4" s="68"/>
      <c r="MP4" s="68"/>
      <c r="MQ4" s="68"/>
      <c r="MR4" s="68"/>
      <c r="MS4" s="68"/>
      <c r="MT4" s="68"/>
      <c r="MU4" s="68"/>
      <c r="MV4" s="68"/>
      <c r="MW4" s="68"/>
      <c r="MZ4" s="68"/>
      <c r="NA4" s="68"/>
      <c r="NB4" s="68"/>
      <c r="NC4" s="68"/>
      <c r="ND4" s="68"/>
      <c r="NE4" s="68"/>
      <c r="NF4" s="68"/>
      <c r="NG4" s="68"/>
      <c r="NH4" s="68"/>
      <c r="NI4" s="68"/>
      <c r="NJ4" s="68"/>
      <c r="NK4" s="68"/>
      <c r="NL4" s="68"/>
      <c r="NN4" s="68"/>
      <c r="NO4" s="68"/>
      <c r="NP4" s="68"/>
      <c r="NQ4" s="68"/>
      <c r="NR4" s="68"/>
      <c r="NS4" s="68"/>
      <c r="NT4" s="68"/>
      <c r="NU4" s="68"/>
      <c r="NV4" s="68"/>
      <c r="NW4" s="68"/>
      <c r="NX4" s="68"/>
      <c r="NY4" s="68" t="s">
        <v>650</v>
      </c>
      <c r="NZ4" s="68"/>
      <c r="OA4" s="68"/>
      <c r="OC4" s="68"/>
      <c r="OD4" s="68"/>
      <c r="OE4" s="68"/>
      <c r="OF4" s="68"/>
      <c r="OG4" s="68"/>
      <c r="OH4" s="68"/>
      <c r="OI4" s="68"/>
      <c r="OJ4" s="68"/>
      <c r="OK4" s="68"/>
      <c r="OL4" s="68"/>
      <c r="OM4" s="68"/>
      <c r="ON4" s="68"/>
      <c r="OO4" s="68"/>
      <c r="OP4" s="68"/>
      <c r="OR4" s="68"/>
      <c r="OS4" s="68"/>
      <c r="OT4" s="68"/>
      <c r="OU4" s="68"/>
      <c r="OV4" s="68" t="s">
        <v>408</v>
      </c>
      <c r="OW4" s="68" t="s">
        <v>654</v>
      </c>
      <c r="OX4" s="68"/>
      <c r="OY4" s="68"/>
      <c r="OZ4" s="68"/>
      <c r="PA4" s="68"/>
      <c r="PB4" s="68"/>
      <c r="PC4" s="68"/>
      <c r="PD4" s="68"/>
      <c r="PE4" s="68"/>
      <c r="PG4" s="68"/>
      <c r="PH4" s="68"/>
      <c r="PI4" s="68"/>
      <c r="PJ4" s="68"/>
      <c r="PK4" s="68" t="s">
        <v>409</v>
      </c>
      <c r="PL4" s="68" t="s">
        <v>410</v>
      </c>
      <c r="PM4" s="68"/>
      <c r="PN4" s="68"/>
      <c r="PO4" s="68"/>
      <c r="PP4" s="68"/>
      <c r="PQ4" s="68"/>
      <c r="PR4" s="68"/>
      <c r="PS4" s="68"/>
      <c r="PT4" s="68"/>
      <c r="PU4" s="81"/>
      <c r="PV4" s="79"/>
      <c r="PW4" s="79"/>
      <c r="PX4" s="79"/>
      <c r="PY4" s="79"/>
      <c r="PZ4" s="79"/>
      <c r="QA4" s="79"/>
      <c r="QB4" s="79"/>
      <c r="QC4" s="79"/>
      <c r="QD4" s="79"/>
      <c r="QE4" s="79"/>
      <c r="QF4" s="79"/>
      <c r="QG4" s="71" t="s">
        <v>129</v>
      </c>
      <c r="QH4" s="71" t="s">
        <v>178</v>
      </c>
      <c r="QI4" s="79"/>
      <c r="QJ4" s="81"/>
      <c r="QK4" s="79"/>
      <c r="QL4" s="79"/>
      <c r="QM4" s="79"/>
      <c r="QN4" s="79" t="s">
        <v>695</v>
      </c>
      <c r="QO4" s="79" t="s">
        <v>696</v>
      </c>
      <c r="QP4" s="79"/>
      <c r="QQ4" s="79"/>
      <c r="QR4" s="79"/>
      <c r="QS4" s="79"/>
      <c r="QT4" s="79" t="s">
        <v>703</v>
      </c>
      <c r="QU4" s="79"/>
      <c r="QV4" s="79"/>
      <c r="QW4" s="79" t="s">
        <v>704</v>
      </c>
      <c r="QX4" s="79"/>
      <c r="QY4" s="79"/>
      <c r="RB4" s="68"/>
      <c r="RC4" s="68"/>
      <c r="RD4" s="68"/>
      <c r="RE4" s="68"/>
      <c r="RF4" s="68"/>
      <c r="RG4" s="68"/>
      <c r="RH4" s="68"/>
      <c r="RI4" s="68"/>
      <c r="RJ4" s="68"/>
    </row>
    <row r="5" spans="1:479" s="68" customFormat="1" ht="65.25" customHeight="1">
      <c r="A5" s="68" t="s">
        <v>99</v>
      </c>
      <c r="C5" s="68" t="s">
        <v>151</v>
      </c>
      <c r="D5" s="68" t="s">
        <v>153</v>
      </c>
      <c r="E5" s="68" t="s">
        <v>154</v>
      </c>
      <c r="F5" s="68" t="s">
        <v>155</v>
      </c>
      <c r="G5" s="68" t="s">
        <v>156</v>
      </c>
      <c r="H5" s="68" t="s">
        <v>191</v>
      </c>
      <c r="I5" s="68" t="s">
        <v>192</v>
      </c>
      <c r="J5" s="68" t="s">
        <v>193</v>
      </c>
      <c r="K5" s="68" t="s">
        <v>194</v>
      </c>
      <c r="L5" s="68" t="s">
        <v>195</v>
      </c>
      <c r="M5" s="68" t="s">
        <v>196</v>
      </c>
      <c r="N5" s="68" t="s">
        <v>197</v>
      </c>
      <c r="O5" s="68" t="s">
        <v>198</v>
      </c>
      <c r="P5" s="68" t="s">
        <v>199</v>
      </c>
      <c r="Q5" s="68" t="s">
        <v>200</v>
      </c>
      <c r="R5" s="68" t="s">
        <v>201</v>
      </c>
      <c r="S5" s="68" t="s">
        <v>202</v>
      </c>
      <c r="T5" s="68" t="s">
        <v>203</v>
      </c>
      <c r="U5" s="68" t="s">
        <v>204</v>
      </c>
      <c r="V5" s="68" t="s">
        <v>205</v>
      </c>
      <c r="W5" s="68" t="s">
        <v>206</v>
      </c>
      <c r="X5" s="68" t="s">
        <v>207</v>
      </c>
      <c r="Y5" s="68" t="s">
        <v>208</v>
      </c>
      <c r="Z5" s="68" t="s">
        <v>209</v>
      </c>
      <c r="AA5" s="68" t="s">
        <v>210</v>
      </c>
      <c r="AB5" s="68" t="s">
        <v>211</v>
      </c>
      <c r="AC5" s="68" t="s">
        <v>212</v>
      </c>
      <c r="AE5" s="68" t="s">
        <v>191</v>
      </c>
      <c r="AF5" s="68" t="s">
        <v>192</v>
      </c>
      <c r="AG5" s="68" t="s">
        <v>193</v>
      </c>
      <c r="AH5" s="68" t="s">
        <v>194</v>
      </c>
      <c r="AI5" s="68" t="s">
        <v>195</v>
      </c>
      <c r="AJ5" s="68" t="s">
        <v>196</v>
      </c>
      <c r="AK5" s="68" t="s">
        <v>197</v>
      </c>
      <c r="AL5" s="68" t="s">
        <v>198</v>
      </c>
      <c r="AM5" s="68" t="s">
        <v>199</v>
      </c>
      <c r="AN5" s="68" t="s">
        <v>200</v>
      </c>
      <c r="AO5" s="68" t="s">
        <v>201</v>
      </c>
      <c r="AP5" s="68" t="s">
        <v>202</v>
      </c>
      <c r="AQ5" s="68" t="s">
        <v>203</v>
      </c>
      <c r="AR5" s="68" t="s">
        <v>204</v>
      </c>
      <c r="AS5" s="68" t="s">
        <v>205</v>
      </c>
      <c r="AT5" s="68" t="s">
        <v>206</v>
      </c>
      <c r="AU5" s="68" t="s">
        <v>207</v>
      </c>
      <c r="AV5" s="68" t="s">
        <v>208</v>
      </c>
      <c r="AW5" s="68" t="s">
        <v>209</v>
      </c>
      <c r="AX5" s="68" t="s">
        <v>210</v>
      </c>
      <c r="AY5" s="68" t="s">
        <v>211</v>
      </c>
      <c r="AZ5" s="68" t="s">
        <v>212</v>
      </c>
      <c r="BB5" s="68" t="s">
        <v>724</v>
      </c>
      <c r="BC5" s="68" t="s">
        <v>724</v>
      </c>
      <c r="BD5" s="68" t="s">
        <v>724</v>
      </c>
      <c r="BE5" s="68" t="s">
        <v>726</v>
      </c>
      <c r="BF5" s="68" t="s">
        <v>727</v>
      </c>
      <c r="BG5" s="68" t="s">
        <v>728</v>
      </c>
      <c r="BH5" s="68" t="s">
        <v>729</v>
      </c>
      <c r="BI5" s="68" t="s">
        <v>730</v>
      </c>
      <c r="BJ5" s="68" t="s">
        <v>731</v>
      </c>
      <c r="BK5" s="68" t="s">
        <v>732</v>
      </c>
      <c r="BL5" s="68" t="s">
        <v>733</v>
      </c>
      <c r="BM5" s="68" t="s">
        <v>734</v>
      </c>
      <c r="BN5" s="68" t="s">
        <v>735</v>
      </c>
      <c r="BO5" s="68" t="s">
        <v>736</v>
      </c>
      <c r="BP5" s="68" t="s">
        <v>737</v>
      </c>
      <c r="BQ5" s="68" t="s">
        <v>217</v>
      </c>
      <c r="BS5" s="68" t="s">
        <v>741</v>
      </c>
      <c r="BT5" s="68" t="s">
        <v>742</v>
      </c>
      <c r="BU5" s="68" t="s">
        <v>743</v>
      </c>
      <c r="BV5" s="68" t="s">
        <v>744</v>
      </c>
      <c r="BW5" s="68" t="s">
        <v>745</v>
      </c>
      <c r="BX5" s="68" t="s">
        <v>746</v>
      </c>
      <c r="BY5" s="68" t="s">
        <v>747</v>
      </c>
      <c r="BZ5" s="68" t="s">
        <v>748</v>
      </c>
      <c r="CA5" s="68" t="s">
        <v>749</v>
      </c>
      <c r="CB5" s="68" t="s">
        <v>750</v>
      </c>
      <c r="CC5" s="68" t="s">
        <v>751</v>
      </c>
      <c r="CD5" s="68" t="s">
        <v>752</v>
      </c>
      <c r="CE5" s="68" t="s">
        <v>753</v>
      </c>
      <c r="CF5" s="68" t="s">
        <v>754</v>
      </c>
      <c r="CG5" s="68" t="s">
        <v>755</v>
      </c>
      <c r="CI5" s="68" t="s">
        <v>191</v>
      </c>
      <c r="CJ5" s="68" t="s">
        <v>192</v>
      </c>
      <c r="CK5" s="68" t="s">
        <v>193</v>
      </c>
      <c r="CL5" s="68" t="s">
        <v>194</v>
      </c>
      <c r="CM5" s="68" t="s">
        <v>195</v>
      </c>
      <c r="CN5" s="68" t="s">
        <v>196</v>
      </c>
      <c r="CO5" s="68" t="s">
        <v>197</v>
      </c>
      <c r="CP5" s="68" t="s">
        <v>198</v>
      </c>
      <c r="CQ5" s="68" t="s">
        <v>199</v>
      </c>
      <c r="CR5" s="68" t="s">
        <v>200</v>
      </c>
      <c r="CS5" s="68" t="s">
        <v>201</v>
      </c>
      <c r="CT5" s="68" t="s">
        <v>202</v>
      </c>
      <c r="CU5" s="68" t="s">
        <v>203</v>
      </c>
      <c r="CV5" s="68" t="s">
        <v>204</v>
      </c>
      <c r="CW5" s="68" t="s">
        <v>205</v>
      </c>
      <c r="CX5" s="68" t="s">
        <v>206</v>
      </c>
      <c r="CY5" s="68" t="s">
        <v>207</v>
      </c>
      <c r="CZ5" s="68" t="s">
        <v>208</v>
      </c>
      <c r="DA5" s="68" t="s">
        <v>209</v>
      </c>
      <c r="DB5" s="68" t="s">
        <v>210</v>
      </c>
      <c r="DC5" s="68" t="s">
        <v>218</v>
      </c>
      <c r="DD5" s="68" t="s">
        <v>212</v>
      </c>
      <c r="DF5" s="68" t="s">
        <v>762</v>
      </c>
      <c r="DI5" s="68" t="s">
        <v>763</v>
      </c>
      <c r="DL5" s="68" t="s">
        <v>764</v>
      </c>
      <c r="DO5" s="68" t="s">
        <v>765</v>
      </c>
      <c r="DR5" s="68" t="s">
        <v>766</v>
      </c>
      <c r="DU5" s="68" t="s">
        <v>767</v>
      </c>
      <c r="DX5" s="68" t="s">
        <v>768</v>
      </c>
      <c r="EA5" s="68" t="s">
        <v>769</v>
      </c>
      <c r="ED5" s="68" t="s">
        <v>770</v>
      </c>
      <c r="EE5" s="68" t="s">
        <v>762</v>
      </c>
      <c r="EH5" s="68" t="s">
        <v>763</v>
      </c>
      <c r="EK5" s="68" t="s">
        <v>764</v>
      </c>
      <c r="EN5" s="68" t="s">
        <v>765</v>
      </c>
      <c r="EQ5" s="68" t="s">
        <v>766</v>
      </c>
      <c r="ET5" s="68" t="s">
        <v>767</v>
      </c>
      <c r="EW5" s="68" t="s">
        <v>768</v>
      </c>
      <c r="EZ5" s="68" t="s">
        <v>769</v>
      </c>
      <c r="FC5" s="68" t="s">
        <v>770</v>
      </c>
      <c r="FD5" s="68" t="s">
        <v>779</v>
      </c>
      <c r="FE5" s="68" t="s">
        <v>780</v>
      </c>
      <c r="FF5" s="68" t="s">
        <v>615</v>
      </c>
      <c r="FG5" s="68" t="s">
        <v>781</v>
      </c>
      <c r="FH5" s="68" t="s">
        <v>782</v>
      </c>
      <c r="FI5" s="68" t="s">
        <v>783</v>
      </c>
      <c r="FJ5" s="68" t="s">
        <v>784</v>
      </c>
      <c r="FK5" s="68" t="s">
        <v>785</v>
      </c>
      <c r="FL5" s="68" t="s">
        <v>786</v>
      </c>
      <c r="FM5" s="68" t="s">
        <v>776</v>
      </c>
      <c r="FN5" s="68" t="s">
        <v>777</v>
      </c>
      <c r="FO5" s="68" t="s">
        <v>778</v>
      </c>
      <c r="FP5" s="68" t="s">
        <v>217</v>
      </c>
      <c r="FR5" s="68" t="s">
        <v>138</v>
      </c>
      <c r="FS5" s="68" t="s">
        <v>139</v>
      </c>
      <c r="FT5" s="68" t="s">
        <v>140</v>
      </c>
      <c r="FU5" s="68" t="s">
        <v>141</v>
      </c>
      <c r="FV5" s="68" t="s">
        <v>142</v>
      </c>
      <c r="FW5" s="68" t="s">
        <v>143</v>
      </c>
      <c r="FX5" s="68" t="s">
        <v>144</v>
      </c>
      <c r="FY5" s="68" t="s">
        <v>145</v>
      </c>
      <c r="FZ5" s="68" t="s">
        <v>146</v>
      </c>
      <c r="GA5" s="68" t="s">
        <v>138</v>
      </c>
      <c r="GB5" s="68" t="s">
        <v>139</v>
      </c>
      <c r="GC5" s="68" t="s">
        <v>140</v>
      </c>
      <c r="GD5" s="68" t="s">
        <v>141</v>
      </c>
      <c r="GE5" s="68" t="s">
        <v>142</v>
      </c>
      <c r="GF5" s="68" t="s">
        <v>143</v>
      </c>
      <c r="GG5" s="68" t="s">
        <v>144</v>
      </c>
      <c r="GH5" s="68" t="s">
        <v>145</v>
      </c>
      <c r="GI5" s="68" t="s">
        <v>146</v>
      </c>
      <c r="GJ5" s="68" t="s">
        <v>221</v>
      </c>
      <c r="GK5" s="68" t="s">
        <v>222</v>
      </c>
      <c r="GL5" s="68" t="s">
        <v>223</v>
      </c>
      <c r="GN5" s="68" t="s">
        <v>148</v>
      </c>
      <c r="GP5" s="68" t="s">
        <v>224</v>
      </c>
      <c r="GQ5" s="68" t="s">
        <v>225</v>
      </c>
      <c r="GR5" s="68" t="s">
        <v>226</v>
      </c>
      <c r="GS5" s="68" t="s">
        <v>227</v>
      </c>
      <c r="GT5" s="68" t="s">
        <v>147</v>
      </c>
      <c r="GV5" s="68" t="s">
        <v>461</v>
      </c>
      <c r="GW5" s="68" t="s">
        <v>462</v>
      </c>
      <c r="GX5" s="68" t="s">
        <v>463</v>
      </c>
      <c r="GY5" s="68" t="s">
        <v>464</v>
      </c>
      <c r="GZ5" s="68" t="s">
        <v>465</v>
      </c>
      <c r="HA5" s="68" t="s">
        <v>466</v>
      </c>
      <c r="HB5" s="68" t="s">
        <v>467</v>
      </c>
      <c r="HC5" s="68" t="s">
        <v>468</v>
      </c>
      <c r="HD5" s="68" t="s">
        <v>469</v>
      </c>
      <c r="HE5" s="68" t="s">
        <v>470</v>
      </c>
      <c r="HF5" s="68" t="s">
        <v>471</v>
      </c>
      <c r="HG5" s="68" t="s">
        <v>472</v>
      </c>
      <c r="HH5" s="68" t="s">
        <v>473</v>
      </c>
      <c r="HI5" s="68" t="s">
        <v>474</v>
      </c>
      <c r="HJ5" s="68" t="s">
        <v>475</v>
      </c>
      <c r="HK5" s="68" t="s">
        <v>476</v>
      </c>
      <c r="HL5" s="68" t="s">
        <v>478</v>
      </c>
      <c r="HM5" s="68" t="s">
        <v>477</v>
      </c>
      <c r="HO5" s="68" t="s">
        <v>480</v>
      </c>
      <c r="HP5" s="68" t="s">
        <v>481</v>
      </c>
      <c r="HQ5" s="68" t="s">
        <v>482</v>
      </c>
      <c r="HR5" s="68" t="s">
        <v>483</v>
      </c>
      <c r="HS5" s="68" t="s">
        <v>484</v>
      </c>
      <c r="HT5" s="68" t="s">
        <v>485</v>
      </c>
      <c r="HU5" s="68" t="s">
        <v>486</v>
      </c>
      <c r="HV5" s="68" t="s">
        <v>487</v>
      </c>
      <c r="HW5" s="68" t="s">
        <v>488</v>
      </c>
      <c r="HX5" s="68" t="s">
        <v>489</v>
      </c>
      <c r="HY5" s="68" t="s">
        <v>219</v>
      </c>
      <c r="IA5" s="68" t="s">
        <v>492</v>
      </c>
      <c r="IB5" s="68" t="s">
        <v>493</v>
      </c>
      <c r="IC5" s="68" t="s">
        <v>494</v>
      </c>
      <c r="ID5" s="68" t="s">
        <v>495</v>
      </c>
      <c r="IE5" s="68" t="s">
        <v>496</v>
      </c>
      <c r="IF5" s="68" t="s">
        <v>497</v>
      </c>
      <c r="IG5" s="68" t="s">
        <v>498</v>
      </c>
      <c r="IH5" s="68" t="s">
        <v>499</v>
      </c>
      <c r="II5" s="68" t="s">
        <v>500</v>
      </c>
      <c r="IJ5" s="68" t="s">
        <v>501</v>
      </c>
      <c r="IK5" s="68" t="s">
        <v>149</v>
      </c>
      <c r="IL5" s="68" t="s">
        <v>502</v>
      </c>
      <c r="IM5" s="68" t="s">
        <v>503</v>
      </c>
      <c r="IO5" s="68" t="s">
        <v>537</v>
      </c>
      <c r="IP5" s="68" t="s">
        <v>507</v>
      </c>
      <c r="IQ5" s="68" t="s">
        <v>508</v>
      </c>
      <c r="IR5" s="68" t="s">
        <v>509</v>
      </c>
      <c r="IS5" s="68" t="s">
        <v>510</v>
      </c>
      <c r="IT5" s="68" t="s">
        <v>511</v>
      </c>
      <c r="IU5" s="68" t="s">
        <v>512</v>
      </c>
      <c r="IV5" s="68" t="s">
        <v>513</v>
      </c>
      <c r="IW5" s="68" t="s">
        <v>514</v>
      </c>
      <c r="IX5" s="68" t="s">
        <v>515</v>
      </c>
      <c r="IY5" s="68" t="s">
        <v>213</v>
      </c>
      <c r="JA5" s="68" t="s">
        <v>538</v>
      </c>
      <c r="JB5" s="68" t="s">
        <v>539</v>
      </c>
      <c r="JD5" s="68" t="s">
        <v>540</v>
      </c>
      <c r="JF5" s="68" t="s">
        <v>522</v>
      </c>
      <c r="JG5" s="68" t="s">
        <v>523</v>
      </c>
      <c r="JH5" s="68" t="s">
        <v>524</v>
      </c>
      <c r="JI5" s="68" t="s">
        <v>525</v>
      </c>
      <c r="JJ5" s="68" t="s">
        <v>526</v>
      </c>
      <c r="JK5" s="68" t="s">
        <v>527</v>
      </c>
      <c r="JL5" s="68" t="s">
        <v>228</v>
      </c>
      <c r="JN5" s="68" t="s">
        <v>529</v>
      </c>
      <c r="JO5" s="68" t="s">
        <v>530</v>
      </c>
      <c r="JP5" s="68" t="s">
        <v>531</v>
      </c>
      <c r="JQ5" s="68" t="s">
        <v>532</v>
      </c>
      <c r="JR5" s="68" t="s">
        <v>533</v>
      </c>
      <c r="JS5" s="68" t="s">
        <v>534</v>
      </c>
      <c r="JT5" s="68" t="s">
        <v>228</v>
      </c>
      <c r="JV5" s="68" t="s">
        <v>191</v>
      </c>
      <c r="JX5" s="68" t="s">
        <v>546</v>
      </c>
      <c r="JZ5" s="68" t="s">
        <v>548</v>
      </c>
      <c r="KB5" s="68" t="s">
        <v>550</v>
      </c>
      <c r="KD5" s="68" t="s">
        <v>552</v>
      </c>
      <c r="KF5" s="68" t="s">
        <v>554</v>
      </c>
      <c r="KH5" s="68" t="s">
        <v>556</v>
      </c>
      <c r="KJ5" s="68" t="s">
        <v>558</v>
      </c>
      <c r="KL5" s="68" t="s">
        <v>230</v>
      </c>
      <c r="KN5" s="68" t="s">
        <v>561</v>
      </c>
      <c r="KP5" s="68" t="s">
        <v>563</v>
      </c>
      <c r="KR5" s="68" t="s">
        <v>565</v>
      </c>
      <c r="KT5" s="68" t="s">
        <v>567</v>
      </c>
      <c r="KV5" s="68" t="s">
        <v>569</v>
      </c>
      <c r="KX5" s="68" t="s">
        <v>572</v>
      </c>
      <c r="KZ5" s="68" t="s">
        <v>543</v>
      </c>
      <c r="LB5" s="68" t="s">
        <v>588</v>
      </c>
      <c r="LC5" s="68" t="s">
        <v>589</v>
      </c>
      <c r="LD5" s="68" t="s">
        <v>590</v>
      </c>
      <c r="LE5" s="68" t="s">
        <v>591</v>
      </c>
      <c r="LF5" s="68" t="s">
        <v>576</v>
      </c>
      <c r="LG5" s="68" t="s">
        <v>577</v>
      </c>
      <c r="LH5" s="68" t="s">
        <v>578</v>
      </c>
      <c r="LI5" s="68" t="s">
        <v>579</v>
      </c>
      <c r="LJ5" s="68" t="s">
        <v>580</v>
      </c>
      <c r="LK5" s="68" t="s">
        <v>581</v>
      </c>
      <c r="LL5" s="68" t="s">
        <v>582</v>
      </c>
      <c r="LM5" s="68" t="s">
        <v>231</v>
      </c>
      <c r="LN5" s="71"/>
      <c r="LO5" s="68" t="s">
        <v>595</v>
      </c>
      <c r="LP5" s="68" t="s">
        <v>596</v>
      </c>
      <c r="LQ5" s="68" t="s">
        <v>597</v>
      </c>
      <c r="LR5" s="68" t="s">
        <v>598</v>
      </c>
      <c r="LS5" s="68" t="s">
        <v>599</v>
      </c>
      <c r="LT5" s="68" t="s">
        <v>600</v>
      </c>
      <c r="LU5" s="68" t="s">
        <v>582</v>
      </c>
      <c r="LV5" s="68" t="s">
        <v>231</v>
      </c>
      <c r="LX5" s="68" t="s">
        <v>601</v>
      </c>
      <c r="LY5" s="68" t="s">
        <v>602</v>
      </c>
      <c r="LZ5" s="68" t="s">
        <v>603</v>
      </c>
      <c r="MA5" s="68" t="s">
        <v>604</v>
      </c>
      <c r="MB5" s="68" t="s">
        <v>605</v>
      </c>
      <c r="MC5" s="68" t="s">
        <v>606</v>
      </c>
      <c r="MD5" s="68" t="s">
        <v>582</v>
      </c>
      <c r="ME5" s="68" t="s">
        <v>231</v>
      </c>
      <c r="MG5" s="68" t="s">
        <v>607</v>
      </c>
      <c r="MH5" s="68" t="s">
        <v>608</v>
      </c>
      <c r="MI5" s="68" t="s">
        <v>609</v>
      </c>
      <c r="MJ5" s="68" t="s">
        <v>610</v>
      </c>
      <c r="MK5" s="68" t="s">
        <v>611</v>
      </c>
      <c r="ML5" s="68" t="s">
        <v>612</v>
      </c>
      <c r="MN5" s="68" t="s">
        <v>613</v>
      </c>
      <c r="MO5" s="68" t="s">
        <v>614</v>
      </c>
      <c r="MP5" s="68" t="s">
        <v>615</v>
      </c>
      <c r="MQ5" s="68" t="s">
        <v>616</v>
      </c>
      <c r="MR5" s="68" t="s">
        <v>617</v>
      </c>
      <c r="MS5" s="68" t="s">
        <v>618</v>
      </c>
      <c r="MT5" s="68" t="s">
        <v>619</v>
      </c>
      <c r="MU5" s="68" t="s">
        <v>620</v>
      </c>
      <c r="MV5" s="68" t="s">
        <v>621</v>
      </c>
      <c r="MW5" s="68" t="s">
        <v>622</v>
      </c>
      <c r="MX5" s="68" t="s">
        <v>623</v>
      </c>
      <c r="MY5" s="68" t="s">
        <v>624</v>
      </c>
      <c r="NA5" s="68" t="s">
        <v>627</v>
      </c>
      <c r="NB5" s="68" t="s">
        <v>628</v>
      </c>
      <c r="NC5" s="68" t="s">
        <v>629</v>
      </c>
      <c r="ND5" s="68" t="s">
        <v>630</v>
      </c>
      <c r="NE5" s="68" t="s">
        <v>631</v>
      </c>
      <c r="NF5" s="68" t="s">
        <v>632</v>
      </c>
      <c r="NG5" s="68" t="s">
        <v>633</v>
      </c>
      <c r="NH5" s="68" t="s">
        <v>634</v>
      </c>
      <c r="NI5" s="68" t="s">
        <v>635</v>
      </c>
      <c r="NJ5" s="68" t="s">
        <v>213</v>
      </c>
      <c r="NL5" s="68" t="s">
        <v>636</v>
      </c>
      <c r="NM5" s="68" t="s">
        <v>637</v>
      </c>
      <c r="NN5" s="68" t="s">
        <v>638</v>
      </c>
      <c r="NO5" s="68" t="s">
        <v>639</v>
      </c>
      <c r="NP5" s="68" t="s">
        <v>640</v>
      </c>
      <c r="NQ5" s="68" t="s">
        <v>641</v>
      </c>
      <c r="NR5" s="68" t="s">
        <v>642</v>
      </c>
      <c r="NS5" s="68" t="s">
        <v>643</v>
      </c>
      <c r="NT5" s="68" t="s">
        <v>644</v>
      </c>
      <c r="NU5" s="68" t="s">
        <v>645</v>
      </c>
      <c r="NV5" s="68" t="s">
        <v>646</v>
      </c>
      <c r="NW5" s="68" t="s">
        <v>624</v>
      </c>
      <c r="NY5" s="68" t="s">
        <v>191</v>
      </c>
      <c r="NZ5" s="68" t="s">
        <v>192</v>
      </c>
      <c r="OA5" s="68" t="s">
        <v>193</v>
      </c>
      <c r="OB5" s="68" t="s">
        <v>194</v>
      </c>
      <c r="OC5" s="68" t="s">
        <v>195</v>
      </c>
      <c r="OD5" s="68" t="s">
        <v>196</v>
      </c>
      <c r="OE5" s="68" t="s">
        <v>197</v>
      </c>
      <c r="OF5" s="68" t="s">
        <v>198</v>
      </c>
      <c r="OG5" s="68" t="s">
        <v>199</v>
      </c>
      <c r="OH5" s="68" t="s">
        <v>200</v>
      </c>
      <c r="OI5" s="68" t="s">
        <v>201</v>
      </c>
      <c r="OJ5" s="68" t="s">
        <v>202</v>
      </c>
      <c r="OK5" s="68" t="s">
        <v>203</v>
      </c>
      <c r="OL5" s="68" t="s">
        <v>204</v>
      </c>
      <c r="OM5" s="68" t="s">
        <v>205</v>
      </c>
      <c r="ON5" s="68" t="s">
        <v>206</v>
      </c>
      <c r="OO5" s="68" t="s">
        <v>207</v>
      </c>
      <c r="OP5" s="68" t="s">
        <v>208</v>
      </c>
      <c r="OQ5" s="68" t="s">
        <v>209</v>
      </c>
      <c r="OR5" s="68" t="s">
        <v>210</v>
      </c>
      <c r="OS5" s="68" t="s">
        <v>651</v>
      </c>
      <c r="OT5" s="68" t="s">
        <v>212</v>
      </c>
      <c r="OV5" s="68" t="s">
        <v>653</v>
      </c>
      <c r="OW5" s="68" t="s">
        <v>655</v>
      </c>
      <c r="OX5" s="68" t="s">
        <v>656</v>
      </c>
      <c r="OY5" s="68" t="s">
        <v>657</v>
      </c>
      <c r="OZ5" s="68" t="s">
        <v>658</v>
      </c>
      <c r="PA5" s="68" t="s">
        <v>659</v>
      </c>
      <c r="PB5" s="68" t="s">
        <v>660</v>
      </c>
      <c r="PC5" s="68" t="s">
        <v>661</v>
      </c>
      <c r="PD5" s="68" t="s">
        <v>662</v>
      </c>
      <c r="PE5" s="68" t="s">
        <v>663</v>
      </c>
      <c r="PF5" s="68" t="s">
        <v>664</v>
      </c>
      <c r="PG5" s="68" t="s">
        <v>665</v>
      </c>
      <c r="PH5" s="68" t="s">
        <v>666</v>
      </c>
      <c r="PI5" s="68" t="s">
        <v>217</v>
      </c>
      <c r="PK5" s="68" t="s">
        <v>667</v>
      </c>
      <c r="PL5" s="68" t="s">
        <v>668</v>
      </c>
      <c r="PM5" s="68" t="s">
        <v>669</v>
      </c>
      <c r="PN5" s="68" t="s">
        <v>670</v>
      </c>
      <c r="PO5" s="68" t="s">
        <v>671</v>
      </c>
      <c r="PP5" s="68" t="s">
        <v>672</v>
      </c>
      <c r="PQ5" s="68" t="s">
        <v>673</v>
      </c>
      <c r="PR5" s="68" t="s">
        <v>674</v>
      </c>
      <c r="PS5" s="68" t="s">
        <v>231</v>
      </c>
      <c r="PU5" s="68" t="s">
        <v>677</v>
      </c>
      <c r="PV5" s="68" t="s">
        <v>678</v>
      </c>
      <c r="PW5" s="68" t="s">
        <v>679</v>
      </c>
      <c r="PX5" s="68" t="s">
        <v>680</v>
      </c>
      <c r="PY5" s="68" t="s">
        <v>681</v>
      </c>
      <c r="PZ5" s="68" t="s">
        <v>682</v>
      </c>
      <c r="QA5" s="68" t="s">
        <v>683</v>
      </c>
      <c r="QB5" s="68" t="s">
        <v>684</v>
      </c>
      <c r="QC5" s="68" t="s">
        <v>685</v>
      </c>
      <c r="QD5" s="68" t="s">
        <v>686</v>
      </c>
      <c r="QE5" s="68" t="s">
        <v>219</v>
      </c>
      <c r="QF5" s="79"/>
      <c r="QG5" s="79" t="s">
        <v>690</v>
      </c>
      <c r="QH5" s="68" t="s">
        <v>124</v>
      </c>
      <c r="QI5" s="68" t="s">
        <v>125</v>
      </c>
      <c r="QJ5" s="68" t="s">
        <v>126</v>
      </c>
      <c r="QK5" s="68" t="s">
        <v>127</v>
      </c>
      <c r="QL5" s="68" t="s">
        <v>232</v>
      </c>
      <c r="QM5" s="68" t="s">
        <v>128</v>
      </c>
      <c r="QN5" s="79" t="s">
        <v>697</v>
      </c>
      <c r="QO5" s="79" t="s">
        <v>698</v>
      </c>
      <c r="QP5" s="79" t="s">
        <v>699</v>
      </c>
      <c r="QQ5" s="79" t="s">
        <v>700</v>
      </c>
      <c r="QR5" s="79" t="s">
        <v>701</v>
      </c>
      <c r="QS5" s="79" t="s">
        <v>702</v>
      </c>
      <c r="QT5" s="79" t="s">
        <v>705</v>
      </c>
      <c r="QU5" s="79" t="s">
        <v>706</v>
      </c>
      <c r="QV5" s="79" t="s">
        <v>707</v>
      </c>
      <c r="QW5" s="79" t="s">
        <v>708</v>
      </c>
      <c r="QX5" s="79" t="s">
        <v>709</v>
      </c>
      <c r="QY5" s="79" t="s">
        <v>710</v>
      </c>
      <c r="QZ5" s="79" t="s">
        <v>713</v>
      </c>
      <c r="RA5" s="79" t="s">
        <v>714</v>
      </c>
      <c r="RB5" s="79" t="s">
        <v>715</v>
      </c>
      <c r="RC5" s="79" t="s">
        <v>716</v>
      </c>
      <c r="RD5" s="79" t="s">
        <v>717</v>
      </c>
      <c r="RE5" s="79" t="s">
        <v>718</v>
      </c>
      <c r="RF5" s="79" t="s">
        <v>719</v>
      </c>
      <c r="RG5" s="79" t="s">
        <v>720</v>
      </c>
      <c r="RH5" s="79" t="s">
        <v>721</v>
      </c>
      <c r="RI5" s="79" t="s">
        <v>213</v>
      </c>
    </row>
    <row r="6" spans="1:479" s="61" customFormat="1" ht="162">
      <c r="H6" s="68"/>
      <c r="I6" s="68"/>
      <c r="J6" s="68"/>
      <c r="K6" s="68"/>
      <c r="L6" s="68"/>
      <c r="M6" s="68"/>
      <c r="N6" s="68"/>
      <c r="O6" s="68"/>
      <c r="P6" s="68"/>
      <c r="Q6" s="68"/>
      <c r="R6" s="68"/>
      <c r="S6" s="68"/>
      <c r="T6" s="68"/>
      <c r="U6" s="68"/>
      <c r="V6" s="68"/>
      <c r="W6" s="68"/>
      <c r="X6" s="68"/>
      <c r="Y6" s="68"/>
      <c r="Z6" s="68"/>
      <c r="AA6" s="68"/>
      <c r="AB6" s="68"/>
      <c r="AC6" s="68"/>
      <c r="AD6" s="68" t="s">
        <v>115</v>
      </c>
      <c r="AE6" s="68"/>
      <c r="AF6" s="68"/>
      <c r="AG6" s="68"/>
      <c r="AH6" s="68"/>
      <c r="AI6" s="68"/>
      <c r="AJ6" s="68"/>
      <c r="AK6" s="68"/>
      <c r="AL6" s="68"/>
      <c r="AM6" s="68"/>
      <c r="AN6" s="68"/>
      <c r="AO6" s="68"/>
      <c r="AP6" s="68"/>
      <c r="AQ6" s="68"/>
      <c r="AR6" s="68"/>
      <c r="AS6" s="68"/>
      <c r="AT6" s="68"/>
      <c r="AU6" s="68"/>
      <c r="AV6" s="68"/>
      <c r="AW6" s="68"/>
      <c r="AX6" s="68"/>
      <c r="AY6" s="68"/>
      <c r="AZ6" s="68"/>
      <c r="BA6" s="68" t="s">
        <v>115</v>
      </c>
      <c r="BB6" s="68"/>
      <c r="BC6" s="68"/>
      <c r="BD6" s="68"/>
      <c r="BE6" s="68"/>
      <c r="BF6" s="68"/>
      <c r="BG6" s="68"/>
      <c r="BH6" s="68"/>
      <c r="BI6" s="68"/>
      <c r="BJ6" s="68"/>
      <c r="BK6" s="68"/>
      <c r="BL6" s="68"/>
      <c r="BM6" s="68"/>
      <c r="BN6" s="68"/>
      <c r="BO6" s="68"/>
      <c r="BP6" s="68"/>
      <c r="BQ6" s="68"/>
      <c r="BR6" s="68" t="s">
        <v>123</v>
      </c>
      <c r="BS6" s="68"/>
      <c r="BT6" s="68"/>
      <c r="BU6" s="68"/>
      <c r="BV6" s="68"/>
      <c r="BW6" s="68"/>
      <c r="BX6" s="68"/>
      <c r="BY6" s="68"/>
      <c r="BZ6" s="68"/>
      <c r="CA6" s="68"/>
      <c r="CB6" s="68"/>
      <c r="CC6" s="68"/>
      <c r="CD6" s="68"/>
      <c r="CE6" s="68"/>
      <c r="CF6" s="68"/>
      <c r="CG6" s="68"/>
      <c r="CH6" s="68" t="s">
        <v>123</v>
      </c>
      <c r="CI6" s="68" t="s">
        <v>150</v>
      </c>
      <c r="CJ6" s="68" t="s">
        <v>150</v>
      </c>
      <c r="CK6" s="68" t="s">
        <v>150</v>
      </c>
      <c r="CL6" s="68" t="s">
        <v>150</v>
      </c>
      <c r="CM6" s="68" t="s">
        <v>150</v>
      </c>
      <c r="CN6" s="68" t="s">
        <v>150</v>
      </c>
      <c r="CO6" s="68" t="s">
        <v>150</v>
      </c>
      <c r="CP6" s="68" t="s">
        <v>150</v>
      </c>
      <c r="CQ6" s="68" t="s">
        <v>150</v>
      </c>
      <c r="CR6" s="68" t="s">
        <v>150</v>
      </c>
      <c r="CS6" s="68" t="s">
        <v>150</v>
      </c>
      <c r="CT6" s="68" t="s">
        <v>150</v>
      </c>
      <c r="CU6" s="68" t="s">
        <v>150</v>
      </c>
      <c r="CV6" s="68" t="s">
        <v>150</v>
      </c>
      <c r="CW6" s="68" t="s">
        <v>150</v>
      </c>
      <c r="CX6" s="68" t="s">
        <v>150</v>
      </c>
      <c r="CY6" s="68" t="s">
        <v>150</v>
      </c>
      <c r="CZ6" s="68" t="s">
        <v>150</v>
      </c>
      <c r="DA6" s="68" t="s">
        <v>150</v>
      </c>
      <c r="DB6" s="68" t="s">
        <v>150</v>
      </c>
      <c r="DC6" s="68" t="s">
        <v>150</v>
      </c>
      <c r="DD6" s="68" t="s">
        <v>150</v>
      </c>
      <c r="DE6" s="68" t="s">
        <v>220</v>
      </c>
      <c r="DF6" s="68" t="s">
        <v>760</v>
      </c>
      <c r="DG6" s="68" t="s">
        <v>761</v>
      </c>
      <c r="DH6" s="68" t="s">
        <v>322</v>
      </c>
      <c r="DI6" s="68" t="s">
        <v>760</v>
      </c>
      <c r="DJ6" s="68" t="s">
        <v>761</v>
      </c>
      <c r="DK6" s="68" t="s">
        <v>322</v>
      </c>
      <c r="DL6" s="68" t="s">
        <v>760</v>
      </c>
      <c r="DM6" s="68" t="s">
        <v>761</v>
      </c>
      <c r="DN6" s="68" t="s">
        <v>322</v>
      </c>
      <c r="DO6" s="68" t="s">
        <v>760</v>
      </c>
      <c r="DP6" s="68" t="s">
        <v>761</v>
      </c>
      <c r="DQ6" s="68" t="s">
        <v>322</v>
      </c>
      <c r="DR6" s="68" t="s">
        <v>760</v>
      </c>
      <c r="DS6" s="68" t="s">
        <v>761</v>
      </c>
      <c r="DT6" s="68" t="s">
        <v>322</v>
      </c>
      <c r="DU6" s="68" t="s">
        <v>760</v>
      </c>
      <c r="DV6" s="68" t="s">
        <v>761</v>
      </c>
      <c r="DW6" s="68" t="s">
        <v>322</v>
      </c>
      <c r="DX6" s="68" t="s">
        <v>760</v>
      </c>
      <c r="DY6" s="68" t="s">
        <v>761</v>
      </c>
      <c r="DZ6" s="68" t="s">
        <v>322</v>
      </c>
      <c r="EA6" s="68" t="s">
        <v>760</v>
      </c>
      <c r="EB6" s="68" t="s">
        <v>761</v>
      </c>
      <c r="EC6" s="68" t="s">
        <v>322</v>
      </c>
      <c r="ED6" s="68"/>
      <c r="EE6" s="68" t="s">
        <v>773</v>
      </c>
      <c r="EF6" s="68" t="s">
        <v>774</v>
      </c>
      <c r="EG6" s="68" t="s">
        <v>322</v>
      </c>
      <c r="EH6" s="68" t="s">
        <v>773</v>
      </c>
      <c r="EI6" s="68" t="s">
        <v>774</v>
      </c>
      <c r="EJ6" s="68" t="s">
        <v>322</v>
      </c>
      <c r="EK6" s="68" t="s">
        <v>773</v>
      </c>
      <c r="EL6" s="68" t="s">
        <v>774</v>
      </c>
      <c r="EM6" s="68" t="s">
        <v>322</v>
      </c>
      <c r="EN6" s="68" t="s">
        <v>773</v>
      </c>
      <c r="EO6" s="68" t="s">
        <v>774</v>
      </c>
      <c r="EP6" s="68" t="s">
        <v>322</v>
      </c>
      <c r="EQ6" s="68" t="s">
        <v>773</v>
      </c>
      <c r="ER6" s="68" t="s">
        <v>774</v>
      </c>
      <c r="ES6" s="68" t="s">
        <v>322</v>
      </c>
      <c r="ET6" s="68" t="s">
        <v>773</v>
      </c>
      <c r="EU6" s="68" t="s">
        <v>774</v>
      </c>
      <c r="EV6" s="68" t="s">
        <v>322</v>
      </c>
      <c r="EW6" s="68" t="s">
        <v>773</v>
      </c>
      <c r="EX6" s="68" t="s">
        <v>774</v>
      </c>
      <c r="EY6" s="68" t="s">
        <v>322</v>
      </c>
      <c r="EZ6" s="68" t="s">
        <v>773</v>
      </c>
      <c r="FA6" s="68" t="s">
        <v>774</v>
      </c>
      <c r="FB6" s="68" t="s">
        <v>322</v>
      </c>
      <c r="FC6" s="68"/>
      <c r="FD6" s="68" t="s">
        <v>788</v>
      </c>
      <c r="FE6" s="68" t="s">
        <v>788</v>
      </c>
      <c r="FF6" s="68" t="s">
        <v>788</v>
      </c>
      <c r="FG6" s="68" t="s">
        <v>788</v>
      </c>
      <c r="FH6" s="68" t="s">
        <v>788</v>
      </c>
      <c r="FI6" s="68" t="s">
        <v>788</v>
      </c>
      <c r="FJ6" s="68" t="s">
        <v>788</v>
      </c>
      <c r="FK6" s="68" t="s">
        <v>788</v>
      </c>
      <c r="FL6" s="68" t="s">
        <v>788</v>
      </c>
      <c r="FM6" s="68" t="s">
        <v>788</v>
      </c>
      <c r="FN6" s="68" t="s">
        <v>788</v>
      </c>
      <c r="FO6" s="68" t="s">
        <v>788</v>
      </c>
      <c r="FP6" s="68"/>
      <c r="FQ6" s="68" t="s">
        <v>787</v>
      </c>
      <c r="FR6" s="68" t="s">
        <v>789</v>
      </c>
      <c r="FS6" s="68" t="s">
        <v>789</v>
      </c>
      <c r="FT6" s="68" t="s">
        <v>789</v>
      </c>
      <c r="FU6" s="68" t="s">
        <v>789</v>
      </c>
      <c r="FV6" s="68" t="s">
        <v>789</v>
      </c>
      <c r="FW6" s="68" t="s">
        <v>789</v>
      </c>
      <c r="FX6" s="68" t="s">
        <v>789</v>
      </c>
      <c r="FY6" s="68" t="s">
        <v>789</v>
      </c>
      <c r="FZ6" s="68" t="s">
        <v>789</v>
      </c>
      <c r="GA6" s="68" t="s">
        <v>791</v>
      </c>
      <c r="GB6" s="68" t="s">
        <v>791</v>
      </c>
      <c r="GC6" s="68" t="s">
        <v>791</v>
      </c>
      <c r="GD6" s="68" t="s">
        <v>791</v>
      </c>
      <c r="GE6" s="68" t="s">
        <v>791</v>
      </c>
      <c r="GF6" s="68" t="s">
        <v>791</v>
      </c>
      <c r="GG6" s="68" t="s">
        <v>791</v>
      </c>
      <c r="GH6" s="68" t="s">
        <v>791</v>
      </c>
      <c r="GI6" s="68" t="s">
        <v>791</v>
      </c>
      <c r="GJ6" s="68"/>
      <c r="GK6" s="68"/>
      <c r="GL6" s="68"/>
      <c r="GM6" s="68" t="s">
        <v>229</v>
      </c>
      <c r="GN6" s="68"/>
      <c r="GO6" s="68" t="s">
        <v>115</v>
      </c>
      <c r="GP6" s="68"/>
      <c r="GQ6" s="68"/>
      <c r="GR6" s="68"/>
      <c r="GS6" s="68"/>
      <c r="GT6" s="68"/>
      <c r="GU6" s="68" t="s">
        <v>115</v>
      </c>
      <c r="GV6" s="68"/>
      <c r="GW6" s="68"/>
      <c r="GX6" s="68"/>
      <c r="GY6" s="68"/>
      <c r="GZ6" s="68"/>
      <c r="HA6" s="68"/>
      <c r="HB6" s="68"/>
      <c r="HC6" s="68"/>
      <c r="HD6" s="68"/>
      <c r="HE6" s="68"/>
      <c r="HF6" s="68"/>
      <c r="HG6" s="68"/>
      <c r="HH6" s="68"/>
      <c r="HI6" s="68"/>
      <c r="HJ6" s="68"/>
      <c r="HK6" s="68"/>
      <c r="HL6" s="68"/>
      <c r="HM6" s="68"/>
      <c r="HN6" s="68" t="s">
        <v>115</v>
      </c>
      <c r="HO6" s="68"/>
      <c r="HP6" s="68"/>
      <c r="HQ6" s="68"/>
      <c r="HR6" s="68"/>
      <c r="HS6" s="68"/>
      <c r="HT6" s="68"/>
      <c r="HU6" s="68"/>
      <c r="HV6" s="68"/>
      <c r="HW6" s="68"/>
      <c r="HX6" s="68"/>
      <c r="HY6" s="68"/>
      <c r="HZ6" s="68" t="s">
        <v>115</v>
      </c>
      <c r="IA6" s="68"/>
      <c r="IB6" s="68"/>
      <c r="IC6" s="68"/>
      <c r="ID6" s="68"/>
      <c r="IE6" s="68"/>
      <c r="IF6" s="68"/>
      <c r="IG6" s="68"/>
      <c r="IH6" s="68"/>
      <c r="II6" s="68"/>
      <c r="IJ6" s="68"/>
      <c r="IK6" s="68"/>
      <c r="IL6" s="68"/>
      <c r="IM6" s="68"/>
      <c r="IN6" s="68" t="s">
        <v>115</v>
      </c>
      <c r="IO6" s="68"/>
      <c r="IP6" s="68"/>
      <c r="IQ6" s="68"/>
      <c r="IR6" s="68"/>
      <c r="IS6" s="68"/>
      <c r="IT6" s="68"/>
      <c r="IU6" s="68"/>
      <c r="IV6" s="68"/>
      <c r="IW6" s="68"/>
      <c r="IX6" s="68"/>
      <c r="IY6" s="68"/>
      <c r="IZ6" s="68" t="s">
        <v>115</v>
      </c>
      <c r="JA6" s="68"/>
      <c r="JB6" s="68"/>
      <c r="JC6" s="68" t="s">
        <v>115</v>
      </c>
      <c r="JD6" s="68"/>
      <c r="JE6" s="68" t="s">
        <v>115</v>
      </c>
      <c r="JF6" s="68"/>
      <c r="JG6" s="68"/>
      <c r="JH6" s="68"/>
      <c r="JI6" s="68"/>
      <c r="JJ6" s="68"/>
      <c r="JK6" s="68"/>
      <c r="JL6" s="68"/>
      <c r="JM6" s="68" t="s">
        <v>115</v>
      </c>
      <c r="JN6" s="68"/>
      <c r="JO6" s="68"/>
      <c r="JP6" s="68"/>
      <c r="JQ6" s="68"/>
      <c r="JR6" s="68"/>
      <c r="JS6" s="68"/>
      <c r="JT6" s="68"/>
      <c r="JU6" s="68" t="s">
        <v>115</v>
      </c>
      <c r="JV6" s="68"/>
      <c r="JW6" s="68" t="s">
        <v>545</v>
      </c>
      <c r="JX6" s="68"/>
      <c r="JY6" s="68" t="s">
        <v>547</v>
      </c>
      <c r="JZ6" s="68"/>
      <c r="KA6" s="68" t="s">
        <v>549</v>
      </c>
      <c r="KB6" s="68"/>
      <c r="KC6" s="68" t="s">
        <v>551</v>
      </c>
      <c r="KD6" s="68"/>
      <c r="KE6" s="68" t="s">
        <v>553</v>
      </c>
      <c r="KF6" s="68"/>
      <c r="KG6" s="68" t="s">
        <v>555</v>
      </c>
      <c r="KH6" s="68"/>
      <c r="KI6" s="68" t="s">
        <v>557</v>
      </c>
      <c r="KJ6" s="68"/>
      <c r="KK6" s="68" t="s">
        <v>559</v>
      </c>
      <c r="KL6" s="68"/>
      <c r="KM6" s="68" t="s">
        <v>560</v>
      </c>
      <c r="KN6" s="68"/>
      <c r="KO6" s="68" t="s">
        <v>562</v>
      </c>
      <c r="KP6" s="68"/>
      <c r="KQ6" s="68" t="s">
        <v>564</v>
      </c>
      <c r="KR6" s="68"/>
      <c r="KS6" s="68" t="s">
        <v>566</v>
      </c>
      <c r="KT6" s="68"/>
      <c r="KU6" s="68" t="s">
        <v>568</v>
      </c>
      <c r="KV6" s="68"/>
      <c r="KW6" s="68" t="s">
        <v>570</v>
      </c>
      <c r="KX6" s="68"/>
      <c r="KY6" s="68" t="s">
        <v>573</v>
      </c>
      <c r="KZ6" s="68"/>
      <c r="LA6" s="68" t="s">
        <v>571</v>
      </c>
      <c r="LB6" s="68"/>
      <c r="LC6" s="68"/>
      <c r="LD6" s="68"/>
      <c r="LE6" s="68"/>
      <c r="LF6" s="68"/>
      <c r="LG6" s="68"/>
      <c r="LH6" s="68"/>
      <c r="LI6" s="68"/>
      <c r="LJ6" s="68"/>
      <c r="LK6" s="68"/>
      <c r="LL6" s="68"/>
      <c r="LM6" s="68"/>
      <c r="LN6" s="68" t="s">
        <v>583</v>
      </c>
      <c r="LO6" s="68"/>
      <c r="LP6" s="68"/>
      <c r="LQ6" s="68"/>
      <c r="LR6" s="68"/>
      <c r="LS6" s="68"/>
      <c r="LT6" s="68"/>
      <c r="LU6" s="68"/>
      <c r="LV6" s="68"/>
      <c r="LW6" s="68" t="s">
        <v>583</v>
      </c>
      <c r="LX6" s="68"/>
      <c r="LY6" s="68"/>
      <c r="LZ6" s="68"/>
      <c r="MA6" s="68"/>
      <c r="MB6" s="68"/>
      <c r="MC6" s="68"/>
      <c r="MD6" s="68"/>
      <c r="ME6" s="68"/>
      <c r="MF6" s="68" t="s">
        <v>583</v>
      </c>
      <c r="MG6" s="68"/>
      <c r="MH6" s="68"/>
      <c r="MI6" s="68"/>
      <c r="MJ6" s="68"/>
      <c r="MK6" s="68"/>
      <c r="ML6" s="68"/>
      <c r="MM6" s="68" t="s">
        <v>583</v>
      </c>
      <c r="MN6" s="68"/>
      <c r="MO6" s="68"/>
      <c r="MP6" s="68"/>
      <c r="MQ6" s="68"/>
      <c r="MR6" s="68"/>
      <c r="MS6" s="68"/>
      <c r="MT6" s="68"/>
      <c r="MU6" s="68"/>
      <c r="MV6" s="68"/>
      <c r="MW6" s="68"/>
      <c r="MX6" s="68"/>
      <c r="MY6" s="68"/>
      <c r="MZ6" s="68" t="s">
        <v>115</v>
      </c>
      <c r="NA6" s="68"/>
      <c r="NB6" s="68"/>
      <c r="NC6" s="68"/>
      <c r="ND6" s="68"/>
      <c r="NE6" s="68"/>
      <c r="NF6" s="68"/>
      <c r="NG6" s="68"/>
      <c r="NH6" s="68"/>
      <c r="NI6" s="68"/>
      <c r="NJ6" s="68"/>
      <c r="NK6" s="68" t="s">
        <v>123</v>
      </c>
      <c r="NL6" s="68"/>
      <c r="NM6" s="68"/>
      <c r="NN6" s="68"/>
      <c r="NO6" s="68"/>
      <c r="NP6" s="68"/>
      <c r="NQ6" s="68"/>
      <c r="NR6" s="68"/>
      <c r="NS6" s="68"/>
      <c r="NT6" s="68"/>
      <c r="NU6" s="68"/>
      <c r="NV6" s="68"/>
      <c r="NW6" s="68"/>
      <c r="NX6" s="68" t="s">
        <v>123</v>
      </c>
      <c r="NY6" s="68"/>
      <c r="NZ6" s="68"/>
      <c r="OA6" s="68"/>
      <c r="OB6" s="68"/>
      <c r="OC6" s="68"/>
      <c r="OD6" s="68"/>
      <c r="OE6" s="68"/>
      <c r="OF6" s="68"/>
      <c r="OG6" s="68"/>
      <c r="OH6" s="68"/>
      <c r="OI6" s="68"/>
      <c r="OJ6" s="68"/>
      <c r="OK6" s="68"/>
      <c r="OL6" s="68"/>
      <c r="OM6" s="68"/>
      <c r="ON6" s="68"/>
      <c r="OO6" s="68"/>
      <c r="OP6" s="68"/>
      <c r="OQ6" s="68"/>
      <c r="OR6" s="68"/>
      <c r="OS6" s="68"/>
      <c r="OT6" s="68"/>
      <c r="OU6" s="68" t="s">
        <v>123</v>
      </c>
      <c r="OV6" s="68"/>
      <c r="OW6" s="68"/>
      <c r="OX6" s="68"/>
      <c r="OY6" s="68"/>
      <c r="OZ6" s="68"/>
      <c r="PA6" s="68"/>
      <c r="PB6" s="68"/>
      <c r="PC6" s="68"/>
      <c r="PD6" s="68"/>
      <c r="PE6" s="68"/>
      <c r="PF6" s="68"/>
      <c r="PG6" s="68"/>
      <c r="PH6" s="68"/>
      <c r="PI6" s="68"/>
      <c r="PJ6" s="68" t="s">
        <v>123</v>
      </c>
      <c r="PK6" s="68"/>
      <c r="PL6" s="68"/>
      <c r="PM6" s="68"/>
      <c r="PN6" s="68"/>
      <c r="PO6" s="68"/>
      <c r="PP6" s="68"/>
      <c r="PQ6" s="68"/>
      <c r="PR6" s="68"/>
      <c r="PS6" s="68"/>
      <c r="PT6" s="68" t="s">
        <v>123</v>
      </c>
      <c r="PU6" s="68"/>
      <c r="PV6" s="79"/>
      <c r="PW6" s="79"/>
      <c r="PX6" s="79"/>
      <c r="PY6" s="79"/>
      <c r="PZ6" s="79"/>
      <c r="QA6" s="79"/>
      <c r="QB6" s="79"/>
      <c r="QC6" s="79"/>
      <c r="QD6" s="79"/>
      <c r="QE6" s="79"/>
      <c r="QF6" s="68" t="s">
        <v>123</v>
      </c>
      <c r="QG6" s="79"/>
      <c r="QH6" s="79"/>
      <c r="QI6" s="79"/>
      <c r="QJ6" s="79"/>
      <c r="QK6" s="79"/>
      <c r="QL6" s="79"/>
      <c r="QN6" s="79"/>
      <c r="QO6" s="79"/>
      <c r="QP6" s="79"/>
      <c r="QQ6" s="79"/>
      <c r="QR6" s="79"/>
      <c r="QS6" s="79"/>
      <c r="QT6" s="79"/>
      <c r="QU6" s="79"/>
      <c r="QV6" s="79"/>
      <c r="QW6" s="79"/>
      <c r="QX6" s="79"/>
      <c r="QY6" s="79"/>
      <c r="QZ6" s="68"/>
      <c r="RA6" s="68"/>
      <c r="RB6" s="68"/>
      <c r="RC6" s="68"/>
      <c r="RD6" s="68"/>
      <c r="RE6" s="68"/>
      <c r="RF6" s="68"/>
      <c r="RG6" s="68"/>
      <c r="RH6" s="68"/>
      <c r="RI6" s="68"/>
      <c r="RJ6" s="68" t="s">
        <v>583</v>
      </c>
    </row>
    <row r="7" spans="1:479">
      <c r="FQ7" s="68"/>
      <c r="PU7" s="78"/>
      <c r="PV7" s="78"/>
      <c r="PW7" s="78"/>
      <c r="PX7" s="78"/>
      <c r="PY7" s="78"/>
      <c r="PZ7" s="78"/>
      <c r="QA7" s="78"/>
      <c r="QB7" s="78"/>
      <c r="QC7" s="78"/>
      <c r="QD7" s="78"/>
      <c r="QE7" s="78"/>
      <c r="QG7" s="78"/>
      <c r="QH7" s="78"/>
      <c r="QI7" s="78"/>
      <c r="QJ7" s="78"/>
      <c r="QK7" s="78"/>
      <c r="QL7" s="78"/>
      <c r="QN7" s="78"/>
      <c r="QO7" s="78"/>
      <c r="QP7" s="78"/>
      <c r="QQ7" s="78"/>
      <c r="QR7" s="78"/>
      <c r="QS7" s="78"/>
      <c r="QT7" s="78"/>
      <c r="QU7" s="78"/>
      <c r="QV7" s="78"/>
      <c r="QW7" s="78"/>
      <c r="QX7" s="78"/>
      <c r="QY7" s="78"/>
    </row>
    <row r="8" spans="1:479">
      <c r="MX8" s="68"/>
      <c r="PU8" s="78"/>
      <c r="PV8" s="78"/>
      <c r="PW8" s="78"/>
      <c r="PX8" s="78"/>
      <c r="PY8" s="78"/>
      <c r="PZ8" s="78"/>
      <c r="QA8" s="78"/>
      <c r="QB8" s="78"/>
      <c r="QC8" s="78"/>
      <c r="QD8" s="78"/>
      <c r="QE8" s="78"/>
      <c r="QG8" s="78"/>
      <c r="QH8" s="78"/>
      <c r="QI8" s="78"/>
      <c r="QJ8" s="78"/>
      <c r="QK8" s="78"/>
      <c r="QL8" s="78"/>
      <c r="QN8" s="78"/>
      <c r="QO8" s="78"/>
      <c r="QP8" s="78"/>
      <c r="QQ8" s="78"/>
      <c r="QR8" s="78"/>
      <c r="QS8" s="78"/>
      <c r="QT8" s="78"/>
      <c r="QU8" s="78"/>
      <c r="QV8" s="78"/>
      <c r="QW8" s="78"/>
      <c r="QX8" s="78"/>
      <c r="QY8" s="78"/>
      <c r="QZ8" s="68"/>
    </row>
    <row r="9" spans="1:479" ht="20.149999999999999" customHeight="1">
      <c r="A9" s="11" t="s">
        <v>108</v>
      </c>
      <c r="B9" s="11" t="str">
        <f>基本情報※ご回答お願いします!$B$2</f>
        <v>【JASPA会員事業者様向け】</v>
      </c>
      <c r="C9" s="77" t="str">
        <f>IF(基本情報※ご回答お願いします!O16="","",基本情報※ご回答お願いします!O16)</f>
        <v/>
      </c>
      <c r="D9" s="77" t="str">
        <f>IF(基本情報※ご回答お願いします!O17="","",基本情報※ご回答お願いします!O17)</f>
        <v/>
      </c>
      <c r="E9" s="77" t="str">
        <f>IF(基本情報※ご回答お願いします!O18="","",基本情報※ご回答お願いします!O18)</f>
        <v/>
      </c>
      <c r="F9" s="77" t="str">
        <f>IF(基本情報※ご回答お願いします!O19="","",基本情報※ご回答お願いします!O19)</f>
        <v/>
      </c>
      <c r="G9" s="77" t="str">
        <f>IF(基本情報※ご回答お願いします!O20="","",基本情報※ご回答お願いします!O20)</f>
        <v/>
      </c>
      <c r="H9" s="72" t="str">
        <f>IF(問１!C11="","",問１!C11)</f>
        <v/>
      </c>
      <c r="I9" s="72" t="str">
        <f>IF(問１!C12="","",問１!C12)</f>
        <v/>
      </c>
      <c r="J9" s="72" t="str">
        <f>IF(問１!C13="","",問１!C13)</f>
        <v/>
      </c>
      <c r="K9" s="72" t="str">
        <f>IF(問１!C14="","",問１!C14)</f>
        <v/>
      </c>
      <c r="L9" s="72" t="str">
        <f>IF(問１!C15="","",問１!C15)</f>
        <v/>
      </c>
      <c r="M9" s="72" t="str">
        <f>IF(問１!C16="","",問１!C16)</f>
        <v/>
      </c>
      <c r="N9" s="72" t="str">
        <f>IF(問１!C17="","",問１!C17)</f>
        <v/>
      </c>
      <c r="O9" s="72" t="str">
        <f>IF(問１!C18="","",問１!C18)</f>
        <v/>
      </c>
      <c r="P9" s="72" t="str">
        <f>IF(問１!C19="","",問１!C19)</f>
        <v/>
      </c>
      <c r="Q9" s="72" t="str">
        <f>IF(問１!C20="","",問１!C20)</f>
        <v/>
      </c>
      <c r="R9" s="80" t="str">
        <f>IF(問１!C21="","",問１!C21)</f>
        <v/>
      </c>
      <c r="S9" s="80" t="str">
        <f>IF(問１!C22="","",問１!C22)</f>
        <v/>
      </c>
      <c r="T9" s="80" t="str">
        <f>IF(問１!C23="","",問１!C23)</f>
        <v/>
      </c>
      <c r="U9" s="80" t="str">
        <f>IF(問１!C24="","",問１!C24)</f>
        <v/>
      </c>
      <c r="V9" s="80" t="str">
        <f>IF(問１!C25="","",問１!C25)</f>
        <v/>
      </c>
      <c r="W9" s="80" t="str">
        <f>IF(問１!C26="","",問１!C26)</f>
        <v/>
      </c>
      <c r="X9" s="80" t="str">
        <f>IF(問１!C27="","",問１!C27)</f>
        <v/>
      </c>
      <c r="Y9" s="80" t="str">
        <f>IF(問１!C28="","",問１!C28)</f>
        <v/>
      </c>
      <c r="Z9" s="80" t="str">
        <f>IF(問１!C29="","",問１!C29)</f>
        <v/>
      </c>
      <c r="AA9" s="80" t="str">
        <f>IF(問１!C30="","",問１!C30)</f>
        <v/>
      </c>
      <c r="AB9" s="80" t="str">
        <f>IF(問１!C31="","",問１!C31)</f>
        <v/>
      </c>
      <c r="AC9" s="72" t="str">
        <f>IF(問１!C32="","",問１!C32)</f>
        <v/>
      </c>
      <c r="AD9" s="74" t="str">
        <f>IF(問１!H32="","",問１!H32)</f>
        <v/>
      </c>
      <c r="AE9" s="72" t="str">
        <f>IF(問１!C39="","",問１!C39)</f>
        <v/>
      </c>
      <c r="AF9" s="72" t="str">
        <f>IF(問１!C40="","",問１!C40)</f>
        <v/>
      </c>
      <c r="AG9" s="80" t="str">
        <f>IF(問１!C41="","",問１!C41)</f>
        <v/>
      </c>
      <c r="AH9" s="80" t="str">
        <f>IF(問１!C42="","",問１!C42)</f>
        <v/>
      </c>
      <c r="AI9" s="80" t="str">
        <f>IF(問１!C43="","",問１!C43)</f>
        <v/>
      </c>
      <c r="AJ9" s="80" t="str">
        <f>IF(問１!C44="","",問１!C44)</f>
        <v/>
      </c>
      <c r="AK9" s="80" t="str">
        <f>IF(問１!C45="","",問１!C45)</f>
        <v/>
      </c>
      <c r="AL9" s="80" t="str">
        <f>IF(問１!C46="","",問１!C46)</f>
        <v/>
      </c>
      <c r="AM9" s="80" t="str">
        <f>IF(問１!C47="","",問１!C47)</f>
        <v/>
      </c>
      <c r="AN9" s="80" t="str">
        <f>IF(問１!C48="","",問１!C48)</f>
        <v/>
      </c>
      <c r="AO9" s="80" t="str">
        <f>IF(問１!C49="","",問１!C49)</f>
        <v/>
      </c>
      <c r="AP9" s="80" t="str">
        <f>IF(問１!C50="","",問１!C50)</f>
        <v/>
      </c>
      <c r="AQ9" s="80" t="str">
        <f>IF(問１!C51="","",問１!C51)</f>
        <v/>
      </c>
      <c r="AR9" s="80" t="str">
        <f>IF(問１!C52="","",問１!C52)</f>
        <v/>
      </c>
      <c r="AS9" s="80" t="str">
        <f>IF(問１!C53="","",問１!C53)</f>
        <v/>
      </c>
      <c r="AT9" s="80" t="str">
        <f>IF(問１!C54="","",問１!C54)</f>
        <v/>
      </c>
      <c r="AU9" s="80" t="str">
        <f>IF(問１!C55="","",問１!C55)</f>
        <v/>
      </c>
      <c r="AV9" s="80" t="str">
        <f>IF(問１!C56="","",問１!C56)</f>
        <v/>
      </c>
      <c r="AW9" s="80" t="str">
        <f>IF(問１!C57="","",問１!C57)</f>
        <v/>
      </c>
      <c r="AX9" s="80" t="str">
        <f>IF(問１!C58="","",問１!C58)</f>
        <v/>
      </c>
      <c r="AY9" s="80" t="str">
        <f>IF(問１!C59="","",問１!C59)</f>
        <v/>
      </c>
      <c r="AZ9" s="80" t="str">
        <f>IF(問１!C60="","",問１!C60)</f>
        <v/>
      </c>
      <c r="BA9" s="96" t="str">
        <f>IF(問１!H60="","",問１!H60)</f>
        <v/>
      </c>
      <c r="BB9" s="73" t="str">
        <f>IF(問２!G12="","",問２!G12)</f>
        <v/>
      </c>
      <c r="BC9" s="73" t="str">
        <f>IF(問２!G13="","",問２!G13)</f>
        <v/>
      </c>
      <c r="BD9" s="73" t="str">
        <f>IF(問２!G14="","",問２!G14)</f>
        <v/>
      </c>
      <c r="BE9" s="72" t="str">
        <f>IF(問２!C24="","",問２!C24)</f>
        <v/>
      </c>
      <c r="BF9" s="72" t="str">
        <f>IF(問２!C25="","",問２!C25)</f>
        <v/>
      </c>
      <c r="BG9" s="72" t="str">
        <f>IF(問２!C26="","",問２!C26)</f>
        <v/>
      </c>
      <c r="BH9" s="72" t="str">
        <f>IF(問２!C27="","",問２!C27)</f>
        <v/>
      </c>
      <c r="BI9" s="72" t="str">
        <f>IF(問２!C28="","",問２!C28)</f>
        <v/>
      </c>
      <c r="BJ9" s="72" t="str">
        <f>IF(問２!C29="","",問２!C29)</f>
        <v/>
      </c>
      <c r="BK9" s="72" t="str">
        <f>IF(問２!C30="","",問２!C30)</f>
        <v/>
      </c>
      <c r="BL9" s="72" t="str">
        <f>IF(問２!C31="","",問２!C31)</f>
        <v/>
      </c>
      <c r="BM9" s="72" t="str">
        <f>IF(問２!C32="","",問２!C32)</f>
        <v/>
      </c>
      <c r="BN9" s="72" t="str">
        <f>IF(問２!C33="","",問２!C33)</f>
        <v/>
      </c>
      <c r="BO9" s="72" t="str">
        <f>IF(問２!C34="","",問２!C34)</f>
        <v/>
      </c>
      <c r="BP9" s="72" t="str">
        <f>IF(問２!C35="","",問２!C35)</f>
        <v/>
      </c>
      <c r="BQ9" s="72" t="str">
        <f>IF(問２!C36="","",問２!C36)</f>
        <v/>
      </c>
      <c r="BR9" s="74" t="str">
        <f>IF(問２!H36="","",問２!H36)</f>
        <v/>
      </c>
      <c r="BS9" s="72" t="str">
        <f>IF(問２!C43="","",問２!C43)</f>
        <v/>
      </c>
      <c r="BT9" s="72" t="str">
        <f>IF(問２!C44="","",問２!C44)</f>
        <v/>
      </c>
      <c r="BU9" s="72" t="str">
        <f>IF(問２!C45="","",問２!C45)</f>
        <v/>
      </c>
      <c r="BV9" s="72" t="str">
        <f>IF(問２!C46="","",問２!C46)</f>
        <v/>
      </c>
      <c r="BW9" s="72" t="str">
        <f>IF(問２!C47="","",問２!C47)</f>
        <v/>
      </c>
      <c r="BX9" s="72" t="str">
        <f>IF(問２!C48="","",問２!C48)</f>
        <v/>
      </c>
      <c r="BY9" s="72" t="str">
        <f>IF(問２!C49="","",問２!C49)</f>
        <v/>
      </c>
      <c r="BZ9" s="72" t="str">
        <f>IF(問２!C50="","",問２!C50)</f>
        <v/>
      </c>
      <c r="CA9" s="72" t="str">
        <f>IF(問２!C51="","",問２!C51)</f>
        <v/>
      </c>
      <c r="CB9" s="72" t="str">
        <f>IF(問２!C52="","",問２!C52)</f>
        <v/>
      </c>
      <c r="CC9" s="72" t="str">
        <f>IF(問２!C53="","",問２!C53)</f>
        <v/>
      </c>
      <c r="CD9" s="72" t="str">
        <f>IF(問２!C54="","",問２!C54)</f>
        <v/>
      </c>
      <c r="CE9" s="72" t="str">
        <f>IF(問２!C55="","",問２!C55)</f>
        <v/>
      </c>
      <c r="CF9" s="72" t="str">
        <f>IF(問２!C56="","",問２!C56)</f>
        <v/>
      </c>
      <c r="CG9" s="72" t="str">
        <f>IF(問２!C57="","",問２!C57)</f>
        <v/>
      </c>
      <c r="CH9" s="74" t="str">
        <f>IF(問２!H57="","",問２!H57)</f>
        <v/>
      </c>
      <c r="CI9" s="73" t="str">
        <f>IF(問３!C11="","",問３!C11)</f>
        <v/>
      </c>
      <c r="CJ9" s="73" t="str">
        <f>IF(問３!C12="","",問３!C12)</f>
        <v/>
      </c>
      <c r="CK9" s="73" t="str">
        <f>IF(問３!C13="","",問３!C13)</f>
        <v/>
      </c>
      <c r="CL9" s="73" t="str">
        <f>IF(問３!C14="","",問３!C14)</f>
        <v/>
      </c>
      <c r="CM9" s="73" t="str">
        <f>IF(問３!C15="","",問３!C15)</f>
        <v/>
      </c>
      <c r="CN9" s="73" t="str">
        <f>IF(問３!C16="","",問３!C16)</f>
        <v/>
      </c>
      <c r="CO9" s="73" t="str">
        <f>IF(問３!C17="","",問３!C17)</f>
        <v/>
      </c>
      <c r="CP9" s="73" t="str">
        <f>IF(問３!C18="","",問３!C18)</f>
        <v/>
      </c>
      <c r="CQ9" s="73" t="str">
        <f>IF(問３!C19="","",問３!C19)</f>
        <v/>
      </c>
      <c r="CR9" s="73" t="str">
        <f>IF(問３!C20="","",問３!C20)</f>
        <v/>
      </c>
      <c r="CS9" s="73" t="str">
        <f>IF(問３!C21="","",問３!C21)</f>
        <v/>
      </c>
      <c r="CT9" s="73" t="str">
        <f>IF(問３!C22="","",問３!C22)</f>
        <v/>
      </c>
      <c r="CU9" s="73" t="str">
        <f>IF(問３!C23="","",問３!C23)</f>
        <v/>
      </c>
      <c r="CV9" s="73" t="str">
        <f>IF(問３!C24="","",問３!C24)</f>
        <v/>
      </c>
      <c r="CW9" s="73" t="str">
        <f>IF(問３!C25="","",問３!C25)</f>
        <v/>
      </c>
      <c r="CX9" s="73" t="str">
        <f>IF(問３!C26="","",問３!C26)</f>
        <v/>
      </c>
      <c r="CY9" s="73" t="str">
        <f>IF(問３!C27="","",問３!C27)</f>
        <v/>
      </c>
      <c r="CZ9" s="73" t="str">
        <f>IF(問３!C28="","",問３!C28)</f>
        <v/>
      </c>
      <c r="DA9" s="73" t="str">
        <f>IF(問３!C29="","",問３!C29)</f>
        <v/>
      </c>
      <c r="DB9" s="73" t="str">
        <f>IF(問３!C30="","",問３!C30)</f>
        <v/>
      </c>
      <c r="DC9" s="73" t="str">
        <f>IF(問３!C31="","",問３!C31)</f>
        <v/>
      </c>
      <c r="DD9" s="73" t="str">
        <f>IF(問３!C32="","",問３!C32)</f>
        <v/>
      </c>
      <c r="DE9" s="74" t="str">
        <f>IF(問３!H32="","",問３!H32)</f>
        <v/>
      </c>
      <c r="DF9" s="72" t="str">
        <f>IF(問３!P39="","",問３!P39)</f>
        <v/>
      </c>
      <c r="DG9" s="72" t="str">
        <f>IF(問３!S39="","",問３!S39)</f>
        <v/>
      </c>
      <c r="DH9" s="72" t="str">
        <f>IF(問３!V39="","",問３!V39)</f>
        <v/>
      </c>
      <c r="DI9" s="72" t="str">
        <f>IF(問３!P40="","",問３!P40)</f>
        <v/>
      </c>
      <c r="DJ9" s="72" t="str">
        <f>IF(問３!S40="","",問３!S40)</f>
        <v/>
      </c>
      <c r="DK9" s="72" t="str">
        <f>IF(問３!V40="","",問３!V40)</f>
        <v/>
      </c>
      <c r="DL9" s="72" t="str">
        <f>IF(問３!P41="","",問３!P41)</f>
        <v/>
      </c>
      <c r="DM9" s="72" t="str">
        <f>IF(問３!S41="","",問３!S41)</f>
        <v/>
      </c>
      <c r="DN9" s="72" t="str">
        <f>IF(問３!V41="","",問３!V41)</f>
        <v/>
      </c>
      <c r="DO9" s="72" t="str">
        <f>IF(問３!P42="","",問３!P42)</f>
        <v/>
      </c>
      <c r="DP9" s="72" t="str">
        <f>IF(問３!S42="","",問３!S42)</f>
        <v/>
      </c>
      <c r="DQ9" s="72" t="str">
        <f>IF(問３!V42="","",問３!V42)</f>
        <v/>
      </c>
      <c r="DR9" s="72" t="str">
        <f>IF(問３!P43="","",問３!P43)</f>
        <v/>
      </c>
      <c r="DS9" s="72" t="str">
        <f>IF(問３!S43="","",問３!S43)</f>
        <v/>
      </c>
      <c r="DT9" s="72" t="str">
        <f>IF(問３!V43="","",問３!V43)</f>
        <v/>
      </c>
      <c r="DU9" s="72" t="str">
        <f>IF(問３!P44="","",問３!P44)</f>
        <v/>
      </c>
      <c r="DV9" s="72" t="str">
        <f>IF(問３!S44="","",問３!S44)</f>
        <v/>
      </c>
      <c r="DW9" s="72" t="str">
        <f>IF(問３!V44="","",問３!V44)</f>
        <v/>
      </c>
      <c r="DX9" s="72" t="str">
        <f>IF(問３!P45="","",問３!P45)</f>
        <v/>
      </c>
      <c r="DY9" s="72" t="str">
        <f>IF(問３!S45="","",問３!S45)</f>
        <v/>
      </c>
      <c r="DZ9" s="72" t="str">
        <f>IF(問３!V45="","",問３!V45)</f>
        <v/>
      </c>
      <c r="EA9" s="72" t="str">
        <f>IF(問３!P46="","",問３!P46)</f>
        <v/>
      </c>
      <c r="EB9" s="72" t="str">
        <f>IF(問３!S46="","",問３!S46)</f>
        <v/>
      </c>
      <c r="EC9" s="72" t="str">
        <f>IF(問３!V46="","",問３!V46)</f>
        <v/>
      </c>
      <c r="ED9" s="72" t="str">
        <f>IF(問３!P47="","",問３!P47)</f>
        <v/>
      </c>
      <c r="EE9" s="72" t="str">
        <f>IF(問３!P54="","",問３!P54)</f>
        <v/>
      </c>
      <c r="EF9" s="72" t="str">
        <f>IF(問３!S54="","",問３!S54)</f>
        <v/>
      </c>
      <c r="EG9" s="72" t="str">
        <f>IF(問３!V54="","",問３!V54)</f>
        <v/>
      </c>
      <c r="EH9" s="72" t="str">
        <f>IF(問３!P55="","",問３!P55)</f>
        <v/>
      </c>
      <c r="EI9" s="72" t="str">
        <f>IF(問３!S55="","",問３!S55)</f>
        <v/>
      </c>
      <c r="EJ9" s="72" t="str">
        <f>IF(問３!V55="","",問３!V55)</f>
        <v/>
      </c>
      <c r="EK9" s="72" t="str">
        <f>IF(問３!P56="","",問３!P56)</f>
        <v/>
      </c>
      <c r="EL9" s="72" t="str">
        <f>IF(問３!S56="","",問３!S56)</f>
        <v/>
      </c>
      <c r="EM9" s="72" t="str">
        <f>IF(問３!V56="","",問３!V56)</f>
        <v/>
      </c>
      <c r="EN9" s="72" t="str">
        <f>IF(問３!P57="","",問３!P57)</f>
        <v/>
      </c>
      <c r="EO9" s="72" t="str">
        <f>IF(問３!S57="","",問３!S57)</f>
        <v/>
      </c>
      <c r="EP9" s="72" t="str">
        <f>IF(問３!V57="","",問３!V57)</f>
        <v/>
      </c>
      <c r="EQ9" s="72" t="str">
        <f>IF(問３!P58="","",問３!P58)</f>
        <v/>
      </c>
      <c r="ER9" s="72" t="str">
        <f>IF(問３!S58="","",問３!S58)</f>
        <v/>
      </c>
      <c r="ES9" s="72" t="str">
        <f>IF(問３!V58="","",問３!V58)</f>
        <v/>
      </c>
      <c r="ET9" s="72" t="str">
        <f>IF(問３!P59="","",問３!P59)</f>
        <v/>
      </c>
      <c r="EU9" s="72" t="str">
        <f>IF(問３!S59="","",問３!S59)</f>
        <v/>
      </c>
      <c r="EV9" s="72" t="str">
        <f>IF(問３!V59="","",問３!V59)</f>
        <v/>
      </c>
      <c r="EW9" s="72" t="str">
        <f>IF(問３!P60="","",問３!P60)</f>
        <v/>
      </c>
      <c r="EX9" s="72" t="str">
        <f>IF(問３!S60="","",問３!S60)</f>
        <v/>
      </c>
      <c r="EY9" s="72" t="str">
        <f>IF(問３!V60="","",問３!V60)</f>
        <v/>
      </c>
      <c r="EZ9" s="72" t="str">
        <f>IF(問３!P61="","",問３!P61)</f>
        <v/>
      </c>
      <c r="FA9" s="72" t="str">
        <f>IF(問３!S61="","",問３!S61)</f>
        <v/>
      </c>
      <c r="FB9" s="72" t="str">
        <f>IF(問３!V61="","",問３!V61)</f>
        <v/>
      </c>
      <c r="FC9" s="72" t="str">
        <f>IF(問３!P62="","",問３!P62)</f>
        <v/>
      </c>
      <c r="FD9" s="73" t="str">
        <f>IF(問４!Q17="","",問４!Q17)</f>
        <v/>
      </c>
      <c r="FE9" s="73" t="str">
        <f>IF(問４!Q18="","",問４!Q18)</f>
        <v/>
      </c>
      <c r="FF9" s="73" t="str">
        <f>IF(問４!Q19="","",問４!Q19)</f>
        <v/>
      </c>
      <c r="FG9" s="73" t="str">
        <f>IF(問４!Q20="","",問４!Q20)</f>
        <v/>
      </c>
      <c r="FH9" s="73" t="str">
        <f>IF(問４!Q21="","",問４!Q21)</f>
        <v/>
      </c>
      <c r="FI9" s="73" t="str">
        <f>IF(問４!Q22="","",問４!Q22)</f>
        <v/>
      </c>
      <c r="FJ9" s="73" t="str">
        <f>IF(問４!Q23="","",問４!Q23)</f>
        <v/>
      </c>
      <c r="FK9" s="73" t="str">
        <f>IF(問４!Q24="","",問４!Q24)</f>
        <v/>
      </c>
      <c r="FL9" s="73" t="str">
        <f>IF(問４!Q25="","",問４!Q25)</f>
        <v/>
      </c>
      <c r="FM9" s="73" t="str">
        <f>IF(問４!Q26="","",問４!Q26)</f>
        <v/>
      </c>
      <c r="FN9" s="73" t="str">
        <f>IF(問４!Q27="","",問４!Q27)</f>
        <v/>
      </c>
      <c r="FO9" s="73" t="str">
        <f>IF(問４!Q28="","",問４!Q28)</f>
        <v/>
      </c>
      <c r="FP9" s="73" t="str">
        <f>IF(問４!Q29="","",問４!Q29)</f>
        <v/>
      </c>
      <c r="FQ9" s="74" t="str">
        <f>IF(問４!F29="","",問４!F29)</f>
        <v/>
      </c>
      <c r="FR9" s="73" t="str">
        <f>IF(問４!Q41="","",問４!Q41)</f>
        <v/>
      </c>
      <c r="FS9" s="73" t="str">
        <f>IF(問４!Q42="","",問４!Q42)</f>
        <v/>
      </c>
      <c r="FT9" s="73" t="str">
        <f>IF(問４!Q43="","",問４!Q43)</f>
        <v/>
      </c>
      <c r="FU9" s="73" t="str">
        <f>IF(問４!Q44="","",問４!Q44)</f>
        <v/>
      </c>
      <c r="FV9" s="73" t="str">
        <f>IF(問４!Q45="","",問４!Q45)</f>
        <v/>
      </c>
      <c r="FW9" s="73" t="str">
        <f>IF(問４!Q46="","",問４!Q46)</f>
        <v/>
      </c>
      <c r="FX9" s="73" t="str">
        <f>IF(問４!Q47="","",問４!Q47)</f>
        <v/>
      </c>
      <c r="FY9" s="73" t="str">
        <f>IF(問４!Q48="","",問４!Q48)</f>
        <v/>
      </c>
      <c r="FZ9" s="73" t="str">
        <f>IF(問４!Q49="","",問４!Q49)</f>
        <v/>
      </c>
      <c r="GA9" s="73" t="s">
        <v>818</v>
      </c>
      <c r="GB9" s="73" t="s">
        <v>818</v>
      </c>
      <c r="GC9" s="73" t="s">
        <v>818</v>
      </c>
      <c r="GD9" s="73" t="s">
        <v>818</v>
      </c>
      <c r="GE9" s="73" t="s">
        <v>818</v>
      </c>
      <c r="GF9" s="73" t="s">
        <v>818</v>
      </c>
      <c r="GG9" s="73" t="s">
        <v>818</v>
      </c>
      <c r="GH9" s="73" t="s">
        <v>818</v>
      </c>
      <c r="GI9" s="73" t="s">
        <v>818</v>
      </c>
      <c r="GJ9" s="72" t="str">
        <f>IF(問５!C12="","",問５!C12)</f>
        <v/>
      </c>
      <c r="GK9" s="72" t="str">
        <f>IF(問５!C13="","",問５!C13)</f>
        <v/>
      </c>
      <c r="GL9" s="72" t="str">
        <f>IF(問５!C14="","",問５!C14)</f>
        <v/>
      </c>
      <c r="GM9" s="74" t="str">
        <f>IF(問５!L14="","",問５!L14)</f>
        <v/>
      </c>
      <c r="GN9" s="72" t="str">
        <f>IF(問５!C15="","",問５!C15)</f>
        <v/>
      </c>
      <c r="GO9" s="74" t="str">
        <f>IF(問５!H15="","",問５!H15)</f>
        <v/>
      </c>
      <c r="GP9" s="72" t="str">
        <f>IF(問５!C18="","",問５!C18)</f>
        <v/>
      </c>
      <c r="GQ9" s="72" t="str">
        <f>IF(問５!C19="","",問５!C19)</f>
        <v/>
      </c>
      <c r="GR9" s="72" t="str">
        <f>IF(問５!C20="","",問５!C20)</f>
        <v/>
      </c>
      <c r="GS9" s="72" t="str">
        <f>IF(問５!C21="","",問５!C21)</f>
        <v/>
      </c>
      <c r="GT9" s="72" t="str">
        <f>IF(問５!C22="","",問５!C22)</f>
        <v/>
      </c>
      <c r="GU9" s="74" t="str">
        <f>IF(問５!H22="","",問５!H22)</f>
        <v/>
      </c>
      <c r="GV9" s="72" t="str">
        <f>IF(問５!C28="","",問５!C28)</f>
        <v/>
      </c>
      <c r="GW9" s="72" t="str">
        <f>IF(問５!C29="","",問５!C29)</f>
        <v/>
      </c>
      <c r="GX9" s="72" t="str">
        <f>IF(問５!C30="","",問５!C30)</f>
        <v/>
      </c>
      <c r="GY9" s="72" t="str">
        <f>IF(問５!C31="","",問５!C31)</f>
        <v/>
      </c>
      <c r="GZ9" s="72" t="str">
        <f>IF(問５!C32="","",問５!C32)</f>
        <v/>
      </c>
      <c r="HA9" s="72" t="str">
        <f>IF(問５!C33="","",問５!C33)</f>
        <v/>
      </c>
      <c r="HB9" s="72" t="str">
        <f>IF(問５!C34="","",問５!C34)</f>
        <v/>
      </c>
      <c r="HC9" s="72" t="str">
        <f>IF(問５!C35="","",問５!C35)</f>
        <v/>
      </c>
      <c r="HD9" s="72" t="str">
        <f>IF(問５!C36="","",問５!C36)</f>
        <v/>
      </c>
      <c r="HE9" s="72" t="str">
        <f>IF(問５!C37="","",問５!C37)</f>
        <v/>
      </c>
      <c r="HF9" s="72" t="str">
        <f>IF(問５!C38="","",問５!C38)</f>
        <v/>
      </c>
      <c r="HG9" s="72" t="str">
        <f>IF(問５!C39="","",問５!C39)</f>
        <v/>
      </c>
      <c r="HH9" s="72" t="str">
        <f>IF(問５!C40="","",問５!C40)</f>
        <v/>
      </c>
      <c r="HI9" s="72" t="str">
        <f>IF(問５!C41="","",問５!C41)</f>
        <v/>
      </c>
      <c r="HJ9" s="72" t="str">
        <f>IF(問５!C42="","",問５!C42)</f>
        <v/>
      </c>
      <c r="HK9" s="72" t="str">
        <f>IF(問５!C43="","",問５!C43)</f>
        <v/>
      </c>
      <c r="HL9" s="72" t="str">
        <f>IF(問５!C44="","",問５!C44)</f>
        <v/>
      </c>
      <c r="HM9" s="72" t="str">
        <f>IF(問５!C45="","",問５!C45)</f>
        <v/>
      </c>
      <c r="HN9" s="74" t="str">
        <f>IF(問５!H45="","",問５!H45)</f>
        <v/>
      </c>
      <c r="HO9" s="72" t="s">
        <v>818</v>
      </c>
      <c r="HP9" s="72" t="s">
        <v>818</v>
      </c>
      <c r="HQ9" s="72" t="s">
        <v>818</v>
      </c>
      <c r="HR9" s="72" t="s">
        <v>818</v>
      </c>
      <c r="HS9" s="72" t="s">
        <v>818</v>
      </c>
      <c r="HT9" s="72" t="s">
        <v>818</v>
      </c>
      <c r="HU9" s="72" t="s">
        <v>818</v>
      </c>
      <c r="HV9" s="72" t="s">
        <v>818</v>
      </c>
      <c r="HW9" s="72" t="s">
        <v>818</v>
      </c>
      <c r="HX9" s="72" t="s">
        <v>818</v>
      </c>
      <c r="HY9" s="72" t="s">
        <v>818</v>
      </c>
      <c r="HZ9" s="74" t="s">
        <v>818</v>
      </c>
      <c r="IA9" s="72" t="s">
        <v>818</v>
      </c>
      <c r="IB9" s="72" t="s">
        <v>818</v>
      </c>
      <c r="IC9" s="72" t="s">
        <v>818</v>
      </c>
      <c r="ID9" s="72" t="s">
        <v>818</v>
      </c>
      <c r="IE9" s="72" t="s">
        <v>818</v>
      </c>
      <c r="IF9" s="72" t="s">
        <v>818</v>
      </c>
      <c r="IG9" s="72" t="s">
        <v>818</v>
      </c>
      <c r="IH9" s="72" t="s">
        <v>818</v>
      </c>
      <c r="II9" s="72" t="s">
        <v>818</v>
      </c>
      <c r="IJ9" s="72" t="s">
        <v>818</v>
      </c>
      <c r="IK9" s="72" t="s">
        <v>818</v>
      </c>
      <c r="IL9" s="72" t="s">
        <v>818</v>
      </c>
      <c r="IM9" s="72" t="s">
        <v>818</v>
      </c>
      <c r="IN9" s="74" t="s">
        <v>818</v>
      </c>
      <c r="IO9" s="72" t="s">
        <v>818</v>
      </c>
      <c r="IP9" s="72" t="s">
        <v>818</v>
      </c>
      <c r="IQ9" s="72" t="s">
        <v>818</v>
      </c>
      <c r="IR9" s="72" t="s">
        <v>818</v>
      </c>
      <c r="IS9" s="72" t="s">
        <v>818</v>
      </c>
      <c r="IT9" s="72" t="s">
        <v>818</v>
      </c>
      <c r="IU9" s="72" t="s">
        <v>818</v>
      </c>
      <c r="IV9" s="72" t="s">
        <v>818</v>
      </c>
      <c r="IW9" s="72" t="s">
        <v>818</v>
      </c>
      <c r="IX9" s="72" t="s">
        <v>818</v>
      </c>
      <c r="IY9" s="72" t="s">
        <v>818</v>
      </c>
      <c r="IZ9" s="74" t="s">
        <v>818</v>
      </c>
      <c r="JA9" s="72" t="s">
        <v>818</v>
      </c>
      <c r="JB9" s="72" t="s">
        <v>818</v>
      </c>
      <c r="JC9" s="74" t="s">
        <v>818</v>
      </c>
      <c r="JD9" s="72" t="s">
        <v>818</v>
      </c>
      <c r="JE9" s="74" t="s">
        <v>818</v>
      </c>
      <c r="JF9" s="72" t="s">
        <v>818</v>
      </c>
      <c r="JG9" s="72" t="s">
        <v>818</v>
      </c>
      <c r="JH9" s="72" t="s">
        <v>818</v>
      </c>
      <c r="JI9" s="72" t="s">
        <v>818</v>
      </c>
      <c r="JJ9" s="72" t="s">
        <v>818</v>
      </c>
      <c r="JK9" s="72" t="s">
        <v>818</v>
      </c>
      <c r="JL9" s="72" t="s">
        <v>818</v>
      </c>
      <c r="JM9" s="74" t="s">
        <v>818</v>
      </c>
      <c r="JN9" s="72" t="s">
        <v>818</v>
      </c>
      <c r="JO9" s="72" t="s">
        <v>818</v>
      </c>
      <c r="JP9" s="72" t="s">
        <v>818</v>
      </c>
      <c r="JQ9" s="72" t="s">
        <v>818</v>
      </c>
      <c r="JR9" s="72" t="s">
        <v>818</v>
      </c>
      <c r="JS9" s="72" t="s">
        <v>818</v>
      </c>
      <c r="JT9" s="72" t="s">
        <v>818</v>
      </c>
      <c r="JU9" s="74" t="s">
        <v>818</v>
      </c>
      <c r="JV9" s="72" t="str">
        <f>IF(問６!K13="","",問６!K13)</f>
        <v/>
      </c>
      <c r="JW9" s="74" t="str">
        <f>IF(問６!N13="","",問６!N13)</f>
        <v/>
      </c>
      <c r="JX9" s="72" t="str">
        <f>IF(問６!K14="","",問６!K14)</f>
        <v/>
      </c>
      <c r="JY9" s="74" t="str">
        <f>IF(問６!N14="","",問６!N14)</f>
        <v/>
      </c>
      <c r="JZ9" s="72" t="str">
        <f>IF(問６!K15="","",問６!K15)</f>
        <v/>
      </c>
      <c r="KA9" s="74" t="str">
        <f>IF(問６!N15="","",問６!N15)</f>
        <v/>
      </c>
      <c r="KB9" s="72" t="str">
        <f>IF(問６!K16="","",問６!K16)</f>
        <v/>
      </c>
      <c r="KC9" s="74" t="str">
        <f>IF(問６!N16="","",問６!N16)</f>
        <v/>
      </c>
      <c r="KD9" s="72" t="str">
        <f>IF(問６!K17="","",問６!K17)</f>
        <v/>
      </c>
      <c r="KE9" s="74" t="str">
        <f>IF(問６!N17="","",問６!N17)</f>
        <v/>
      </c>
      <c r="KF9" s="72" t="str">
        <f>IF(問６!K18="","",問６!K18)</f>
        <v/>
      </c>
      <c r="KG9" s="74" t="str">
        <f>IF(問６!N18="","",問６!N18)</f>
        <v/>
      </c>
      <c r="KH9" s="72" t="str">
        <f>IF(問６!K19="","",問６!K19)</f>
        <v/>
      </c>
      <c r="KI9" s="74" t="str">
        <f>IF(問６!N19="","",問６!N19)</f>
        <v/>
      </c>
      <c r="KJ9" s="72" t="str">
        <f>IF(問６!K20="","",問６!K20)</f>
        <v/>
      </c>
      <c r="KK9" s="74" t="str">
        <f>IF(問６!N20="","",問６!N20)</f>
        <v/>
      </c>
      <c r="KL9" s="72" t="str">
        <f>IF(問６!K21="","",問６!K21)</f>
        <v/>
      </c>
      <c r="KM9" s="74" t="str">
        <f>IF(問６!N21="","",問６!N21)</f>
        <v/>
      </c>
      <c r="KN9" s="72" t="str">
        <f>IF(問６!K22="","",問６!K22)</f>
        <v/>
      </c>
      <c r="KO9" s="74" t="str">
        <f>IF(問６!N22="","",問６!N22)</f>
        <v/>
      </c>
      <c r="KP9" s="72" t="str">
        <f>IF(問６!K23="","",問６!K23)</f>
        <v/>
      </c>
      <c r="KQ9" s="74" t="str">
        <f>IF(問６!N23="","",問６!N23)</f>
        <v/>
      </c>
      <c r="KR9" s="72" t="str">
        <f>IF(問６!K24="","",問６!K24)</f>
        <v/>
      </c>
      <c r="KS9" s="74" t="str">
        <f>IF(問６!N24="","",問６!N24)</f>
        <v/>
      </c>
      <c r="KT9" s="72" t="str">
        <f>IF(問６!K25="","",問６!K25)</f>
        <v/>
      </c>
      <c r="KU9" s="74" t="str">
        <f>IF(問６!N25="","",問６!N25)</f>
        <v/>
      </c>
      <c r="KV9" s="72" t="str">
        <f>IF(問６!K26="","",問６!K26)</f>
        <v/>
      </c>
      <c r="KW9" s="74" t="str">
        <f>IF(問６!N26="","",問６!N26)</f>
        <v/>
      </c>
      <c r="KX9" s="72" t="str">
        <f>IF(問６!K27="","",問６!K27)</f>
        <v/>
      </c>
      <c r="KY9" s="74" t="str">
        <f>IF(問６!N27="","",問６!N27)</f>
        <v/>
      </c>
      <c r="KZ9" s="72" t="str">
        <f>IF(問６!K28="","",問６!K28)</f>
        <v/>
      </c>
      <c r="LA9" s="74" t="str">
        <f>IF(問６!N28="","",問６!N28)</f>
        <v/>
      </c>
      <c r="LB9" s="72" t="str">
        <f>IF(問６!C36="","",問６!C36)</f>
        <v/>
      </c>
      <c r="LC9" s="72" t="str">
        <f>IF(問６!C37="","",問６!C37)</f>
        <v/>
      </c>
      <c r="LD9" s="72" t="str">
        <f>IF(問６!C38="","",問６!C38)</f>
        <v/>
      </c>
      <c r="LE9" s="72" t="str">
        <f>IF(問６!C39="","",問６!C39)</f>
        <v/>
      </c>
      <c r="LF9" s="72" t="str">
        <f>IF(問６!C43="","",問６!C43)</f>
        <v/>
      </c>
      <c r="LG9" s="72" t="str">
        <f>IF(問６!C44="","",問６!C44)</f>
        <v/>
      </c>
      <c r="LH9" s="72" t="str">
        <f>IF(問６!C45="","",問６!C45)</f>
        <v/>
      </c>
      <c r="LI9" s="72" t="str">
        <f>IF(問６!C46="","",問６!C46)</f>
        <v/>
      </c>
      <c r="LJ9" s="72" t="str">
        <f>IF(問６!C47="","",問６!C47)</f>
        <v/>
      </c>
      <c r="LK9" s="72" t="str">
        <f>IF(問６!C48="","",問６!C48)</f>
        <v/>
      </c>
      <c r="LL9" s="72" t="str">
        <f>IF(問６!C49="","",問６!C49)</f>
        <v/>
      </c>
      <c r="LM9" s="72" t="str">
        <f>IF(問６!C50="","",問６!C50)</f>
        <v/>
      </c>
      <c r="LN9" s="74" t="str">
        <f>IF(問６!H50="","",問６!H50)</f>
        <v/>
      </c>
      <c r="LO9" s="72" t="str">
        <f>IF(問６!C53="","",問６!C53)</f>
        <v/>
      </c>
      <c r="LP9" s="72" t="str">
        <f>IF(問６!C54="","",問６!C54)</f>
        <v/>
      </c>
      <c r="LQ9" s="72" t="str">
        <f>IF(問６!C55="","",問６!C55)</f>
        <v/>
      </c>
      <c r="LR9" s="72" t="str">
        <f>IF(問６!C56="","",問６!C56)</f>
        <v/>
      </c>
      <c r="LS9" s="72" t="str">
        <f>IF(問６!C57="","",問６!C57)</f>
        <v/>
      </c>
      <c r="LT9" s="72" t="str">
        <f>IF(問６!C58="","",問６!C58)</f>
        <v/>
      </c>
      <c r="LU9" s="72" t="str">
        <f>IF(問６!C59="","",問６!C59)</f>
        <v/>
      </c>
      <c r="LV9" s="72" t="str">
        <f>IF(問６!C60="","",問６!C60)</f>
        <v/>
      </c>
      <c r="LW9" s="74" t="str">
        <f>IF(問６!H60="","",問６!H60)</f>
        <v/>
      </c>
      <c r="LX9" s="72" t="str">
        <f>IF(問６!C63="","",問６!C63)</f>
        <v/>
      </c>
      <c r="LY9" s="72" t="str">
        <f>IF(問６!C64="","",問６!C64)</f>
        <v/>
      </c>
      <c r="LZ9" s="72" t="str">
        <f>IF(問６!C65="","",問６!C65)</f>
        <v/>
      </c>
      <c r="MA9" s="72" t="str">
        <f>IF(問６!C66="","",問６!C66)</f>
        <v/>
      </c>
      <c r="MB9" s="72" t="str">
        <f>IF(問６!C67="","",問６!C67)</f>
        <v/>
      </c>
      <c r="MC9" s="72" t="str">
        <f>IF(問６!C68="","",問６!C68)</f>
        <v/>
      </c>
      <c r="MD9" s="72" t="str">
        <f>IF(問６!C69="","",問６!C69)</f>
        <v/>
      </c>
      <c r="ME9" s="72" t="str">
        <f>IF(問６!C70="","",問６!C70)</f>
        <v/>
      </c>
      <c r="MF9" s="74" t="str">
        <f>IF(問６!H70="","",問６!H70)</f>
        <v/>
      </c>
      <c r="MG9" s="72" t="str">
        <f>IF(問６!C73="","",問６!C73)</f>
        <v/>
      </c>
      <c r="MH9" s="72" t="str">
        <f>IF(問６!C74="","",問６!C74)</f>
        <v/>
      </c>
      <c r="MI9" s="72" t="str">
        <f>IF(問６!C75="","",問６!C75)</f>
        <v/>
      </c>
      <c r="MJ9" s="72" t="str">
        <f>IF(問６!C76="","",問６!C76)</f>
        <v/>
      </c>
      <c r="MK9" s="72" t="str">
        <f>IF(問６!C77="","",問６!C77)</f>
        <v/>
      </c>
      <c r="ML9" s="72" t="str">
        <f>IF(問６!C78="","",問６!C78)</f>
        <v/>
      </c>
      <c r="MM9" s="74" t="str">
        <f>IF(問６!H78="","",問６!H78)</f>
        <v/>
      </c>
      <c r="MN9" s="72" t="str">
        <f>IF(問７!C10="","",問７!C10)</f>
        <v/>
      </c>
      <c r="MO9" s="72" t="str">
        <f>IF(問７!C11="","",問７!C11)</f>
        <v/>
      </c>
      <c r="MP9" s="72" t="str">
        <f>IF(問７!C12="","",問７!C12)</f>
        <v/>
      </c>
      <c r="MQ9" s="72" t="str">
        <f>IF(問７!C13="","",問７!C13)</f>
        <v/>
      </c>
      <c r="MR9" s="72" t="str">
        <f>IF(問７!C14="","",問７!C14)</f>
        <v/>
      </c>
      <c r="MS9" s="72" t="str">
        <f>IF(問７!C15="","",問７!C15)</f>
        <v/>
      </c>
      <c r="MT9" s="72" t="str">
        <f>IF(問７!C16="","",問７!C16)</f>
        <v/>
      </c>
      <c r="MU9" s="72" t="str">
        <f>IF(問７!C17="","",問７!C17)</f>
        <v/>
      </c>
      <c r="MV9" s="72" t="str">
        <f>IF(問７!C18="","",問７!C18)</f>
        <v/>
      </c>
      <c r="MW9" s="72" t="str">
        <f>IF(問７!C19="","",問７!C19)</f>
        <v/>
      </c>
      <c r="MX9" s="72" t="str">
        <f>IF(問７!C20="","",問７!C20)</f>
        <v/>
      </c>
      <c r="MY9" s="72" t="str">
        <f>IF(問７!C21="","",問７!C21)</f>
        <v/>
      </c>
      <c r="MZ9" s="74" t="str">
        <f>IF(問７!G21="","",問７!G21)</f>
        <v/>
      </c>
      <c r="NA9" s="72" t="s">
        <v>818</v>
      </c>
      <c r="NB9" s="72" t="s">
        <v>818</v>
      </c>
      <c r="NC9" s="72" t="s">
        <v>818</v>
      </c>
      <c r="ND9" s="72" t="s">
        <v>818</v>
      </c>
      <c r="NE9" s="72" t="s">
        <v>818</v>
      </c>
      <c r="NF9" s="72" t="s">
        <v>818</v>
      </c>
      <c r="NG9" s="72" t="s">
        <v>818</v>
      </c>
      <c r="NH9" s="72" t="s">
        <v>818</v>
      </c>
      <c r="NI9" s="72" t="s">
        <v>818</v>
      </c>
      <c r="NJ9" s="72" t="s">
        <v>818</v>
      </c>
      <c r="NK9" s="74" t="s">
        <v>818</v>
      </c>
      <c r="NL9" s="72" t="str">
        <f>IF(問７!C27="","",問７!C27)</f>
        <v/>
      </c>
      <c r="NM9" s="72" t="str">
        <f>IF(問７!C28="","",問７!C28)</f>
        <v/>
      </c>
      <c r="NN9" s="72" t="str">
        <f>IF(問７!C29="","",問７!C29)</f>
        <v/>
      </c>
      <c r="NO9" s="72" t="str">
        <f>IF(問７!C30="","",問７!C30)</f>
        <v/>
      </c>
      <c r="NP9" s="72" t="str">
        <f>IF(問７!C31="","",問７!C31)</f>
        <v/>
      </c>
      <c r="NQ9" s="72" t="str">
        <f>IF(問７!C32="","",問７!C32)</f>
        <v/>
      </c>
      <c r="NR9" s="72" t="str">
        <f>IF(問７!C33="","",問７!C33)</f>
        <v/>
      </c>
      <c r="NS9" s="72" t="str">
        <f>IF(問７!C34="","",問７!C34)</f>
        <v/>
      </c>
      <c r="NT9" s="72" t="str">
        <f>IF(問７!C35="","",問７!C35)</f>
        <v/>
      </c>
      <c r="NU9" s="72" t="str">
        <f>IF(問７!C36="","",問７!C36)</f>
        <v/>
      </c>
      <c r="NV9" s="72" t="str">
        <f>IF(問７!C37="","",問７!C37)</f>
        <v/>
      </c>
      <c r="NW9" s="72" t="str">
        <f>IF(問７!C38="","",問７!C38)</f>
        <v/>
      </c>
      <c r="NX9" s="74" t="str">
        <f>IF(問７!G38="","",問７!G38)</f>
        <v/>
      </c>
      <c r="NY9" s="72" t="s">
        <v>818</v>
      </c>
      <c r="NZ9" s="72" t="s">
        <v>818</v>
      </c>
      <c r="OA9" s="72" t="s">
        <v>818</v>
      </c>
      <c r="OB9" s="72" t="s">
        <v>818</v>
      </c>
      <c r="OC9" s="72" t="s">
        <v>818</v>
      </c>
      <c r="OD9" s="72" t="s">
        <v>818</v>
      </c>
      <c r="OE9" s="72" t="s">
        <v>818</v>
      </c>
      <c r="OF9" s="72" t="s">
        <v>818</v>
      </c>
      <c r="OG9" s="72" t="s">
        <v>818</v>
      </c>
      <c r="OH9" s="72" t="s">
        <v>818</v>
      </c>
      <c r="OI9" s="72" t="s">
        <v>818</v>
      </c>
      <c r="OJ9" s="72" t="s">
        <v>818</v>
      </c>
      <c r="OK9" s="72" t="s">
        <v>818</v>
      </c>
      <c r="OL9" s="72" t="s">
        <v>818</v>
      </c>
      <c r="OM9" s="72" t="s">
        <v>818</v>
      </c>
      <c r="ON9" s="72" t="s">
        <v>818</v>
      </c>
      <c r="OO9" s="72" t="s">
        <v>818</v>
      </c>
      <c r="OP9" s="72" t="s">
        <v>818</v>
      </c>
      <c r="OQ9" s="72" t="s">
        <v>818</v>
      </c>
      <c r="OR9" s="72" t="s">
        <v>818</v>
      </c>
      <c r="OS9" s="72" t="s">
        <v>818</v>
      </c>
      <c r="OT9" s="72" t="s">
        <v>818</v>
      </c>
      <c r="OU9" s="74" t="s">
        <v>818</v>
      </c>
      <c r="OV9" s="72" t="s">
        <v>818</v>
      </c>
      <c r="OW9" s="72" t="s">
        <v>818</v>
      </c>
      <c r="OX9" s="72" t="s">
        <v>818</v>
      </c>
      <c r="OY9" s="72" t="s">
        <v>818</v>
      </c>
      <c r="OZ9" s="72" t="s">
        <v>818</v>
      </c>
      <c r="PA9" s="72" t="s">
        <v>818</v>
      </c>
      <c r="PB9" s="72" t="s">
        <v>818</v>
      </c>
      <c r="PC9" s="72" t="s">
        <v>818</v>
      </c>
      <c r="PD9" s="72" t="s">
        <v>818</v>
      </c>
      <c r="PE9" s="72" t="s">
        <v>818</v>
      </c>
      <c r="PF9" s="72" t="s">
        <v>818</v>
      </c>
      <c r="PG9" s="72" t="s">
        <v>818</v>
      </c>
      <c r="PH9" s="72" t="s">
        <v>818</v>
      </c>
      <c r="PI9" s="72" t="s">
        <v>818</v>
      </c>
      <c r="PJ9" s="74" t="s">
        <v>818</v>
      </c>
      <c r="PK9" s="72" t="s">
        <v>818</v>
      </c>
      <c r="PL9" s="72" t="s">
        <v>818</v>
      </c>
      <c r="PM9" s="72" t="s">
        <v>818</v>
      </c>
      <c r="PN9" s="72" t="s">
        <v>818</v>
      </c>
      <c r="PO9" s="72" t="s">
        <v>818</v>
      </c>
      <c r="PP9" s="72" t="s">
        <v>818</v>
      </c>
      <c r="PQ9" s="72" t="s">
        <v>818</v>
      </c>
      <c r="PR9" s="72" t="s">
        <v>818</v>
      </c>
      <c r="PS9" s="72" t="s">
        <v>818</v>
      </c>
      <c r="PT9" s="74" t="s">
        <v>818</v>
      </c>
      <c r="PU9" s="72" t="s">
        <v>818</v>
      </c>
      <c r="PV9" s="72" t="s">
        <v>818</v>
      </c>
      <c r="PW9" s="72" t="s">
        <v>818</v>
      </c>
      <c r="PX9" s="72" t="s">
        <v>818</v>
      </c>
      <c r="PY9" s="72" t="s">
        <v>818</v>
      </c>
      <c r="PZ9" s="72" t="s">
        <v>818</v>
      </c>
      <c r="QA9" s="72" t="s">
        <v>818</v>
      </c>
      <c r="QB9" s="72" t="s">
        <v>818</v>
      </c>
      <c r="QC9" s="72" t="s">
        <v>818</v>
      </c>
      <c r="QD9" s="72" t="s">
        <v>818</v>
      </c>
      <c r="QE9" s="72" t="s">
        <v>818</v>
      </c>
      <c r="QF9" s="74" t="s">
        <v>818</v>
      </c>
      <c r="QG9" s="80" t="s">
        <v>818</v>
      </c>
      <c r="QH9" s="142" t="s">
        <v>818</v>
      </c>
      <c r="QI9" s="142" t="s">
        <v>818</v>
      </c>
      <c r="QJ9" s="142" t="s">
        <v>818</v>
      </c>
      <c r="QK9" s="142" t="s">
        <v>818</v>
      </c>
      <c r="QL9" s="142" t="s">
        <v>818</v>
      </c>
      <c r="QM9" s="69" t="s">
        <v>818</v>
      </c>
      <c r="QN9" s="80" t="s">
        <v>818</v>
      </c>
      <c r="QO9" s="80" t="s">
        <v>818</v>
      </c>
      <c r="QP9" s="80" t="s">
        <v>818</v>
      </c>
      <c r="QQ9" s="80" t="s">
        <v>818</v>
      </c>
      <c r="QR9" s="80" t="s">
        <v>818</v>
      </c>
      <c r="QS9" s="80" t="s">
        <v>818</v>
      </c>
      <c r="QT9" s="80" t="s">
        <v>818</v>
      </c>
      <c r="QU9" s="80" t="s">
        <v>818</v>
      </c>
      <c r="QV9" s="80" t="s">
        <v>818</v>
      </c>
      <c r="QW9" s="80" t="s">
        <v>818</v>
      </c>
      <c r="QX9" s="80" t="s">
        <v>818</v>
      </c>
      <c r="QY9" s="80" t="s">
        <v>818</v>
      </c>
      <c r="QZ9" s="80" t="s">
        <v>818</v>
      </c>
      <c r="RA9" s="80" t="s">
        <v>818</v>
      </c>
      <c r="RB9" s="80" t="s">
        <v>818</v>
      </c>
      <c r="RC9" s="80" t="s">
        <v>818</v>
      </c>
      <c r="RD9" s="80" t="s">
        <v>818</v>
      </c>
      <c r="RE9" s="80" t="s">
        <v>818</v>
      </c>
      <c r="RF9" s="80" t="s">
        <v>818</v>
      </c>
      <c r="RG9" s="80" t="s">
        <v>818</v>
      </c>
      <c r="RH9" s="80" t="s">
        <v>818</v>
      </c>
      <c r="RI9" s="80" t="s">
        <v>818</v>
      </c>
      <c r="RJ9" s="74" t="s">
        <v>818</v>
      </c>
      <c r="RK9" s="74" t="str">
        <f>IF(問10!C11="","",問10!C11)</f>
        <v/>
      </c>
    </row>
    <row r="10" spans="1:479">
      <c r="HM10" s="139"/>
      <c r="HY10" s="139"/>
      <c r="JL10" s="139"/>
      <c r="LM10" s="139"/>
      <c r="LV10" s="139"/>
      <c r="ME10" s="139"/>
      <c r="MY10" s="139"/>
      <c r="QJ10" s="78"/>
      <c r="QL10" s="78"/>
      <c r="QM10" s="78"/>
      <c r="QN10" s="78"/>
      <c r="QP10" s="78"/>
      <c r="QQ10" s="78"/>
      <c r="QR10" s="78"/>
      <c r="QS10" s="78"/>
      <c r="QU10" s="78"/>
      <c r="QX10" s="78"/>
    </row>
    <row r="11" spans="1:479">
      <c r="HY11" s="139"/>
      <c r="JL11" s="139"/>
      <c r="LM11" s="139"/>
      <c r="LV11" s="139"/>
      <c r="ME11" s="139"/>
      <c r="MY11" s="139"/>
      <c r="PV11" s="78"/>
      <c r="PW11" s="78"/>
      <c r="PX11" s="78"/>
      <c r="PY11" s="78"/>
      <c r="QA11" s="78"/>
      <c r="QB11" s="78"/>
      <c r="QC11" s="78"/>
      <c r="QD11" s="78"/>
      <c r="QE11" s="78"/>
      <c r="QF11" s="78"/>
      <c r="QG11" s="78"/>
      <c r="QI11" s="78"/>
      <c r="QJ11" s="78"/>
      <c r="QK11" s="78"/>
      <c r="QL11" s="78"/>
      <c r="QM11" s="78"/>
      <c r="QN11" s="78"/>
      <c r="QP11" s="78"/>
      <c r="QQ11" s="78"/>
      <c r="QR11" s="78"/>
      <c r="QS11" s="78"/>
      <c r="QU11" s="78"/>
      <c r="QV11" s="78"/>
      <c r="QX11" s="78"/>
      <c r="QY11" s="78"/>
    </row>
    <row r="12" spans="1:479">
      <c r="HM12" s="139"/>
      <c r="HY12" s="139"/>
      <c r="MY12" s="139"/>
      <c r="PQ12" s="139"/>
      <c r="PV12" s="78"/>
      <c r="PW12" s="78"/>
      <c r="PX12" s="78"/>
      <c r="PY12" s="78"/>
      <c r="QA12" s="78"/>
      <c r="QB12" s="78"/>
      <c r="QC12" s="78"/>
      <c r="QD12" s="78"/>
      <c r="QE12" s="78"/>
      <c r="QF12" s="78"/>
      <c r="QG12" s="78"/>
      <c r="QI12" s="78"/>
      <c r="QJ12" s="78"/>
      <c r="QK12" s="78"/>
      <c r="QL12" s="78"/>
      <c r="QM12" s="78"/>
      <c r="QN12" s="78"/>
      <c r="QP12" s="78"/>
      <c r="QQ12" s="78"/>
      <c r="QR12" s="78"/>
      <c r="QS12" s="78"/>
      <c r="QT12" s="78"/>
      <c r="QU12" s="78"/>
      <c r="QV12" s="78"/>
      <c r="QW12" s="78"/>
      <c r="QX12" s="78"/>
      <c r="QY12" s="78"/>
    </row>
    <row r="13" spans="1:479">
      <c r="MY13" s="139"/>
      <c r="PV13" s="78"/>
      <c r="PW13" s="78"/>
      <c r="PX13" s="78"/>
      <c r="PY13" s="78"/>
      <c r="QA13" s="78"/>
      <c r="QB13" s="78"/>
      <c r="QC13" s="78"/>
      <c r="QD13" s="78"/>
      <c r="QE13" s="78"/>
      <c r="QF13" s="78"/>
      <c r="QG13" s="78"/>
      <c r="QH13" s="78"/>
      <c r="QI13" s="78"/>
      <c r="QJ13" s="78"/>
      <c r="QK13" s="78"/>
      <c r="QL13" s="78"/>
      <c r="QM13" s="78"/>
      <c r="QN13" s="78"/>
      <c r="QP13" s="78"/>
      <c r="QQ13" s="78"/>
      <c r="QR13" s="78"/>
      <c r="QS13" s="78"/>
      <c r="QT13" s="78"/>
      <c r="QU13" s="78"/>
      <c r="QV13" s="78"/>
      <c r="QW13" s="78"/>
      <c r="QX13" s="78"/>
      <c r="QY13" s="78"/>
    </row>
    <row r="14" spans="1:479">
      <c r="C14" s="78"/>
      <c r="MY14" s="139"/>
      <c r="NF14" s="139"/>
      <c r="PV14" s="78"/>
      <c r="PW14" s="78"/>
      <c r="PX14" s="78"/>
      <c r="PY14" s="78"/>
      <c r="QA14" s="78"/>
      <c r="QB14" s="78"/>
      <c r="QC14" s="78"/>
      <c r="QD14" s="78"/>
      <c r="QE14" s="78"/>
      <c r="QF14" s="78"/>
      <c r="QG14" s="78"/>
      <c r="QH14" s="78"/>
      <c r="QI14" s="78"/>
      <c r="QJ14" s="78"/>
      <c r="QK14" s="78"/>
      <c r="QL14" s="78"/>
      <c r="QM14" s="78"/>
      <c r="QN14" s="78"/>
      <c r="QO14" s="141"/>
      <c r="QP14" s="78"/>
      <c r="QQ14" s="78"/>
      <c r="QR14" s="78"/>
      <c r="QS14" s="78"/>
      <c r="QT14" s="78"/>
      <c r="QU14" s="78"/>
      <c r="QV14" s="78"/>
      <c r="QW14" s="78"/>
      <c r="QX14" s="78"/>
      <c r="QY14" s="78"/>
    </row>
    <row r="15" spans="1:479">
      <c r="CX15" s="143"/>
      <c r="MZ15" s="139"/>
      <c r="PZ15" s="139"/>
    </row>
    <row r="20" spans="49:223">
      <c r="AW20" s="78"/>
      <c r="AX20" s="78"/>
      <c r="HO20" s="139"/>
    </row>
    <row r="21" spans="49:223">
      <c r="AW21" s="78"/>
      <c r="AX21" s="78"/>
      <c r="HO21" s="139"/>
    </row>
    <row r="22" spans="49:223">
      <c r="AW22" s="78"/>
      <c r="AX22" s="78"/>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4</vt:i4>
      </vt:variant>
    </vt:vector>
  </HeadingPairs>
  <TitlesOfParts>
    <vt:vector size="14" baseType="lpstr">
      <vt:lpstr>基本情報※ご回答お願いします</vt:lpstr>
      <vt:lpstr>問１</vt:lpstr>
      <vt:lpstr>問２</vt:lpstr>
      <vt:lpstr>問３</vt:lpstr>
      <vt:lpstr>問４</vt:lpstr>
      <vt:lpstr>問５</vt:lpstr>
      <vt:lpstr>問６</vt:lpstr>
      <vt:lpstr>問７</vt:lpstr>
      <vt:lpstr>問10</vt:lpstr>
      <vt:lpstr>集計シート</vt:lpstr>
      <vt:lpstr>基本情報※ご回答お願いします!Print_Area</vt:lpstr>
      <vt:lpstr>問１!Print_Area</vt:lpstr>
      <vt:lpstr>問３!Print_Area</vt:lpstr>
      <vt:lpstr>基本情報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2026-10-16T10:38:57Z</dcterms:created>
  <dcterms:modified xsi:type="dcterms:W3CDTF">2026-10-23T00:07:46Z</dcterms:modified>
</cp:coreProperties>
</file>